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hish.thukral\Downloads\"/>
    </mc:Choice>
  </mc:AlternateContent>
  <bookViews>
    <workbookView xWindow="0" yWindow="0" windowWidth="20400" windowHeight="7050" firstSheet="7" activeTab="18"/>
  </bookViews>
  <sheets>
    <sheet name="CV" sheetId="1" r:id="rId1"/>
    <sheet name="BOCA" sheetId="29" r:id="rId2"/>
    <sheet name="FMI" sheetId="30" r:id="rId3"/>
    <sheet name="MF" sheetId="31" r:id="rId4"/>
    <sheet name="CB" sheetId="32" r:id="rId5"/>
    <sheet name="DM" sheetId="33" r:id="rId6"/>
    <sheet name="IM" sheetId="34" r:id="rId7"/>
    <sheet name="MPC" sheetId="35" r:id="rId8"/>
    <sheet name="SM" sheetId="36" r:id="rId9"/>
    <sheet name="MINMM" sheetId="37" r:id="rId10"/>
    <sheet name="RSO" sheetId="38" r:id="rId11"/>
    <sheet name="PMS" sheetId="39" r:id="rId12"/>
    <sheet name="TA" sheetId="40" r:id="rId13"/>
    <sheet name="IRLL" sheetId="41" r:id="rId14"/>
    <sheet name="E-Comm" sheetId="42" r:id="rId15"/>
    <sheet name="QM" sheetId="43" r:id="rId16"/>
    <sheet name="SCM" sheetId="44" r:id="rId17"/>
    <sheet name="DV" sheetId="45" r:id="rId18"/>
    <sheet name="PA" sheetId="46" r:id="rId1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46" l="1"/>
  <c r="H9" i="46"/>
  <c r="M9" i="46" s="1"/>
  <c r="M8" i="46"/>
  <c r="K8" i="46"/>
  <c r="H8" i="46"/>
  <c r="K7" i="46"/>
  <c r="H7" i="46"/>
  <c r="M7" i="46" s="1"/>
  <c r="K6" i="46"/>
  <c r="H6" i="46"/>
  <c r="M6" i="46" s="1"/>
  <c r="K8" i="45"/>
  <c r="H8" i="45"/>
  <c r="M8" i="45" s="1"/>
  <c r="M7" i="45"/>
  <c r="K7" i="45"/>
  <c r="H7" i="45"/>
  <c r="M6" i="45"/>
  <c r="K6" i="45"/>
  <c r="H6" i="45"/>
  <c r="K8" i="44"/>
  <c r="H8" i="44"/>
  <c r="M8" i="44" s="1"/>
  <c r="M7" i="44"/>
  <c r="K7" i="44"/>
  <c r="H7" i="44"/>
  <c r="K6" i="44"/>
  <c r="H6" i="44"/>
  <c r="M6" i="44" s="1"/>
  <c r="K9" i="43"/>
  <c r="H9" i="43"/>
  <c r="M9" i="43" s="1"/>
  <c r="K8" i="43"/>
  <c r="H8" i="43"/>
  <c r="M8" i="43" s="1"/>
  <c r="K7" i="43"/>
  <c r="H7" i="43"/>
  <c r="M7" i="43" s="1"/>
  <c r="M6" i="43"/>
  <c r="K6" i="43"/>
  <c r="H6" i="43"/>
  <c r="M8" i="42"/>
  <c r="K8" i="42"/>
  <c r="H8" i="42"/>
  <c r="K7" i="42"/>
  <c r="H7" i="42"/>
  <c r="M7" i="42" s="1"/>
  <c r="K6" i="42"/>
  <c r="H6" i="42"/>
  <c r="M6" i="42" s="1"/>
  <c r="K9" i="41" l="1"/>
  <c r="H9" i="41"/>
  <c r="M9" i="41" s="1"/>
  <c r="K8" i="41"/>
  <c r="H8" i="41"/>
  <c r="M8" i="41" s="1"/>
  <c r="M7" i="41"/>
  <c r="K7" i="41"/>
  <c r="H7" i="41"/>
  <c r="M6" i="41"/>
  <c r="K6" i="41"/>
  <c r="H6" i="41"/>
  <c r="K8" i="40"/>
  <c r="H8" i="40"/>
  <c r="M8" i="40" s="1"/>
  <c r="M7" i="40"/>
  <c r="K7" i="40"/>
  <c r="H7" i="40"/>
  <c r="K6" i="40"/>
  <c r="H6" i="40"/>
  <c r="M6" i="40" s="1"/>
  <c r="K9" i="39"/>
  <c r="H9" i="39"/>
  <c r="M9" i="39" s="1"/>
  <c r="K8" i="39"/>
  <c r="H8" i="39"/>
  <c r="M8" i="39" s="1"/>
  <c r="K7" i="39"/>
  <c r="H7" i="39"/>
  <c r="M7" i="39" s="1"/>
  <c r="M6" i="39"/>
  <c r="K6" i="39"/>
  <c r="H6" i="39"/>
  <c r="K10" i="38"/>
  <c r="H10" i="38"/>
  <c r="M10" i="38" s="1"/>
  <c r="M9" i="38"/>
  <c r="K9" i="38"/>
  <c r="H9" i="38"/>
  <c r="K8" i="38"/>
  <c r="H8" i="38"/>
  <c r="M8" i="38" s="1"/>
  <c r="K7" i="38"/>
  <c r="H7" i="38"/>
  <c r="M7" i="38" s="1"/>
  <c r="M6" i="38"/>
  <c r="K6" i="38"/>
  <c r="H6" i="38"/>
  <c r="K7" i="37"/>
  <c r="H7" i="37"/>
  <c r="M7" i="37" s="1"/>
  <c r="K6" i="37"/>
  <c r="H6" i="37"/>
  <c r="M6" i="37" s="1"/>
  <c r="K9" i="36"/>
  <c r="H9" i="36"/>
  <c r="M9" i="36" s="1"/>
  <c r="M8" i="36"/>
  <c r="K8" i="36"/>
  <c r="H8" i="36"/>
  <c r="M7" i="36"/>
  <c r="K7" i="36"/>
  <c r="H7" i="36"/>
  <c r="K6" i="36"/>
  <c r="H6" i="36"/>
  <c r="M6" i="36" s="1"/>
  <c r="M9" i="35"/>
  <c r="K9" i="35"/>
  <c r="H9" i="35"/>
  <c r="K8" i="35"/>
  <c r="H8" i="35"/>
  <c r="M8" i="35" s="1"/>
  <c r="K7" i="35"/>
  <c r="H7" i="35"/>
  <c r="M7" i="35" s="1"/>
  <c r="M6" i="35"/>
  <c r="K6" i="35"/>
  <c r="H6" i="35"/>
  <c r="K9" i="34"/>
  <c r="H9" i="34"/>
  <c r="M9" i="34" s="1"/>
  <c r="K8" i="34"/>
  <c r="H8" i="34"/>
  <c r="M8" i="34" s="1"/>
  <c r="M7" i="34"/>
  <c r="K7" i="34"/>
  <c r="H7" i="34"/>
  <c r="M6" i="34"/>
  <c r="K6" i="34"/>
  <c r="H6" i="34"/>
  <c r="K8" i="33"/>
  <c r="H8" i="33"/>
  <c r="M8" i="33" s="1"/>
  <c r="M7" i="33"/>
  <c r="K7" i="33"/>
  <c r="H7" i="33"/>
  <c r="M6" i="33"/>
  <c r="K6" i="33"/>
  <c r="H6" i="33"/>
  <c r="K8" i="32"/>
  <c r="H8" i="32"/>
  <c r="M8" i="32" s="1"/>
  <c r="K7" i="32"/>
  <c r="H7" i="32"/>
  <c r="M7" i="32" s="1"/>
  <c r="K6" i="32"/>
  <c r="H6" i="32"/>
  <c r="M6" i="32" s="1"/>
  <c r="K9" i="31"/>
  <c r="H9" i="31"/>
  <c r="M9" i="31" s="1"/>
  <c r="K8" i="31"/>
  <c r="H8" i="31"/>
  <c r="M8" i="31" s="1"/>
  <c r="M7" i="31"/>
  <c r="K7" i="31"/>
  <c r="H7" i="31"/>
  <c r="M6" i="31"/>
  <c r="K6" i="31"/>
  <c r="H6" i="31"/>
  <c r="K8" i="30"/>
  <c r="H8" i="30"/>
  <c r="M8" i="30" s="1"/>
  <c r="M7" i="30"/>
  <c r="K7" i="30"/>
  <c r="H7" i="30"/>
  <c r="M6" i="30"/>
  <c r="K6" i="30"/>
  <c r="H6" i="30"/>
  <c r="K8" i="29"/>
  <c r="H8" i="29"/>
  <c r="M8" i="29" s="1"/>
  <c r="K7" i="29"/>
  <c r="H7" i="29"/>
  <c r="M7" i="29" s="1"/>
  <c r="M6" i="29"/>
  <c r="K6" i="29"/>
  <c r="H6" i="29"/>
  <c r="M9" i="1" l="1"/>
  <c r="K9" i="1"/>
  <c r="H9" i="1"/>
  <c r="M8" i="1"/>
  <c r="K8" i="1"/>
  <c r="H8" i="1"/>
  <c r="K7" i="1"/>
  <c r="H7" i="1"/>
  <c r="M7" i="1" s="1"/>
  <c r="K6" i="1"/>
  <c r="H6" i="1"/>
  <c r="M6" i="1" s="1"/>
</calcChain>
</file>

<file path=xl/sharedStrings.xml><?xml version="1.0" encoding="utf-8"?>
<sst xmlns="http://schemas.openxmlformats.org/spreadsheetml/2006/main" count="343" uniqueCount="100">
  <si>
    <t>CLO</t>
  </si>
  <si>
    <t>Assessment Task</t>
  </si>
  <si>
    <t>Alloted Marks</t>
  </si>
  <si>
    <t>Total 
students</t>
  </si>
  <si>
    <t>Students achieving 
the target</t>
  </si>
  <si>
    <t>Attainment
Level</t>
  </si>
  <si>
    <t>Weighted
Attainment
Level</t>
  </si>
  <si>
    <t>End-term exam question-1 (ETQ-1)</t>
  </si>
  <si>
    <t>End-term exam question-2 (ETQ-2)</t>
  </si>
  <si>
    <t>End-term exam question-3 (ETQ-3)</t>
  </si>
  <si>
    <t>Ethics Situation Reaction Test (ESRT)</t>
  </si>
  <si>
    <t>Jaipuria Institute of Management, Noida</t>
  </si>
  <si>
    <t>Program: PGDM</t>
  </si>
  <si>
    <t>Academic Year: 2019-20 | Batch: 2018-20 | 4th Trimester</t>
  </si>
  <si>
    <t>Course: Corporate Valuation (CV)</t>
  </si>
  <si>
    <t>CLO-1:  Explain the basic framework of Valuation and various approaches to valuation.</t>
  </si>
  <si>
    <t>CLO-2:    Interpret historical financials of the company to forecast future financials</t>
  </si>
  <si>
    <t>CLO-3:    Compute value of firm and equity</t>
  </si>
  <si>
    <t>CLO-4:  Defend the value of firm and equity using the concepts learned in the Course.</t>
  </si>
  <si>
    <t>Course: Banking Operations &amp; Credit Analysis (BOCA)</t>
  </si>
  <si>
    <t>CLO-1:  Explain loan appraisal process</t>
  </si>
  <si>
    <t>CLO-3:    Apply due diligence in sanction of a loan proposals</t>
  </si>
  <si>
    <t>CLO-2:    Assess working capital and term loan of a firm</t>
  </si>
  <si>
    <t>Course: Financial Market &amp; Institutions (FMI)</t>
  </si>
  <si>
    <t>CLO-1:  Describe constituents of financial system and its role in economic growth</t>
  </si>
  <si>
    <t>CLO-2:    Explain functioning of financial market components, instruments and intermediaries</t>
  </si>
  <si>
    <t>CLO-3:    Explain emerging business models in financial services</t>
  </si>
  <si>
    <t>Course: Microfinance (MF)</t>
  </si>
  <si>
    <t>CLO-1:  Explain Micro finance business {Knowledge, measured in quiz, written exams low ordered}</t>
  </si>
  <si>
    <t>CLO-2:    Examine various delivery mechanisms of Micro finance {Skill, measured in quiz and written exams, moderate ordered}</t>
  </si>
  <si>
    <t xml:space="preserve">CLO-3:    Describe risks, regulatory issues, best practices and governance issues in Micro finance business {Knowledge, measured in quiz, written exams, low ordered </t>
  </si>
  <si>
    <t xml:space="preserve">CLO-4:    Describe risks, regulatory issues, best practices and governance issues in Micro finance business {Knowledge, measured in quiz, written exams, low ordered </t>
  </si>
  <si>
    <t>Course: Consumer Behaviour (CB)</t>
  </si>
  <si>
    <t>CLO-1:   Illustrate basic concepts and theories of consumer behavior</t>
  </si>
  <si>
    <t>CLO-2:    Analyze consumer decision making process overviewing various external and internal forces impacting it.</t>
  </si>
  <si>
    <t xml:space="preserve">CLO-3:    Formulate marketing strategies based on consumer research. </t>
  </si>
  <si>
    <t>Course: Digital Marketing (DM)</t>
  </si>
  <si>
    <t>Course: International Marketing (IM)</t>
  </si>
  <si>
    <t>Course: Marketing Planning &amp; Control (MPC)</t>
  </si>
  <si>
    <t>CLO-3:    Work in teams to create Marketing Plan</t>
  </si>
  <si>
    <t>CLO-4:    Value ethical marketing practices</t>
  </si>
  <si>
    <t>CLO-2:    Analyze a given marketing situation</t>
  </si>
  <si>
    <t>CLO-1:    Identify and make sense of marketing concepts and information</t>
  </si>
  <si>
    <t>CLO-1:    Interpret the difference in the business environment of an international market</t>
  </si>
  <si>
    <t>CLO-2:    Contrast the marketing plan of an organization for two different markets</t>
  </si>
  <si>
    <t>CLO-3:    Judge the suitability of an international marketing plan given the business environment</t>
  </si>
  <si>
    <t>CLO-4:    Develop an international marketing plan for given product/ organization in a new market</t>
  </si>
  <si>
    <t>CLO-1:   Apply marketing concepts in digital context</t>
  </si>
  <si>
    <t>CLO-2:    Assess the digital marketing activities for business</t>
  </si>
  <si>
    <t>CLO-3:    Create an effective digital marketing campaign</t>
  </si>
  <si>
    <t>Course: Services Marketing (SM)</t>
  </si>
  <si>
    <t>CLO-1:    1. Apply the concepts of Marketing in services sector</t>
  </si>
  <si>
    <t>Course: Marketing of Internet, New Media &amp; Mobile (MINMM)</t>
  </si>
  <si>
    <t>CLO-1:    Understand how New media can be used for marketing related functions</t>
  </si>
  <si>
    <t>CLO-2:    Asses the New media marketing strategy of various Brands / Services</t>
  </si>
  <si>
    <t>CLO-2:    Examine the service quality issues</t>
  </si>
  <si>
    <t>CLO-3:    Design process blueprints for a given service</t>
  </si>
  <si>
    <t>CLO-4:    Develop appropriate strategies for effective service delivery</t>
  </si>
  <si>
    <t>Course: Retail Store Management (RSM)</t>
  </si>
  <si>
    <t>CLO-1:    Draft a plan for smooth functioning of the retail store</t>
  </si>
  <si>
    <t>CLO-3:    Manage the store operations related to merchandise, cash handling, customer services, safety and security.</t>
  </si>
  <si>
    <t>CLO-2:    Handle customer related and staff related hurdles in daily operations</t>
  </si>
  <si>
    <t>CLO-4:    Record, analyze and interpret store performance indicators</t>
  </si>
  <si>
    <t xml:space="preserve">CLO-5:    Evaluate and keep track of  performance and make good use of information systems in the store </t>
  </si>
  <si>
    <t>Course: Performance Management System (PMS)</t>
  </si>
  <si>
    <t>CLO-1:    Outline performance management mechanism in organizations.</t>
  </si>
  <si>
    <t>CLO-2:    Construct performance goals of employees in alignment with organisational goals.</t>
  </si>
  <si>
    <t>CLO-3:    Critique performance assessment systems in the context of organization and its environment.</t>
  </si>
  <si>
    <t>CLO-4:    Apply performance review mechanism for facilitating performance.</t>
  </si>
  <si>
    <t>Course: Talent Acquisition (TA)</t>
  </si>
  <si>
    <t xml:space="preserve">CLO-1:    Illustrate the fundamentals of talent acquisition. </t>
  </si>
  <si>
    <t xml:space="preserve">CLO-2:    Identify the short-term and long-term hiring needs in an organization. </t>
  </si>
  <si>
    <t>CLO-3:    : Design end-to-end hiring process for effective talent acquisition</t>
  </si>
  <si>
    <t>Course: Industrial Relations &amp; Labour Laws (IRLL)</t>
  </si>
  <si>
    <t>CLO-1:    Explain the different concepts of Industrial Relations</t>
  </si>
  <si>
    <t>CLO-2:    Compare the role different partners play in Industrial Relations</t>
  </si>
  <si>
    <t>CLO-3:    Analyze the methods of resolution of Industrial conflicts</t>
  </si>
  <si>
    <t>CLO-4:    Assess the social security measures for employees</t>
  </si>
  <si>
    <t>Course: E-commerce (ECOM)</t>
  </si>
  <si>
    <t>CLO-1:    Identify concepts relevant to E-Commerce and E-Business</t>
  </si>
  <si>
    <t>CLO-2:    Design Ecommerce websites and stores</t>
  </si>
  <si>
    <t>CLO-3:    Assess optimization techniques to market ecommerce sites</t>
  </si>
  <si>
    <t>Course: Quality Management (QM)</t>
  </si>
  <si>
    <t>CLO-1:    Explain concepts of Quality Management in an organization</t>
  </si>
  <si>
    <t>CLO-2:    Identify probable causes of failures of process.</t>
  </si>
  <si>
    <t>CLO-3:    Apply different tools &amp; techniques for quality improvements</t>
  </si>
  <si>
    <t>CLO-4:    Develop a quality consciousness system for continuous improvements</t>
  </si>
  <si>
    <t>Course: Supply Chain Management (SCM)</t>
  </si>
  <si>
    <t>CLO-1:    : Comprehend complexity and challenges of managing a supply chain</t>
  </si>
  <si>
    <t>CLO-2:    Manage SCM Drivers and obstacles for improving efficiency and effectiveness</t>
  </si>
  <si>
    <t>CLO-3:    Apply the contemporary frameworks for improving supply chain performance</t>
  </si>
  <si>
    <t>Course: Data Visualization (DV)</t>
  </si>
  <si>
    <t>CLO-1:    Understand the data elements and terminology to effectively create the most powerful visualizations</t>
  </si>
  <si>
    <t>CLO-2:    Visualize design and use of advanced charts and graphs while working with large data set</t>
  </si>
  <si>
    <t>CLO-3:    Combining multiple visualizations into a dashboard</t>
  </si>
  <si>
    <t>Course: Predictive Analytics (PA)</t>
  </si>
  <si>
    <t>CLO-1:    Illustrate core Predictive analytic concepts in a real life scenario</t>
  </si>
  <si>
    <t>CLO-2:    Apply Predictive analytics techniques for decision making</t>
  </si>
  <si>
    <t>CLO-3:    Analyze given organisational situation in context of current management practices</t>
  </si>
  <si>
    <t>CLO-4:    Analyze business objectives while working in 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</si>
</sst>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4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10"/>
  <sheetViews>
    <sheetView workbookViewId="0">
      <selection activeCell="E4" sqref="E4:M4"/>
    </sheetView>
  </sheetViews>
  <sheetFormatPr defaultRowHeight="15" x14ac:dyDescent="0.25"/>
  <cols>
    <col min="9" max="9" width="35.5703125" customWidth="1"/>
  </cols>
  <sheetData>
    <row r="1" spans="5:13" x14ac:dyDescent="0.25">
      <c r="E1" s="4" t="s">
        <v>11</v>
      </c>
      <c r="F1" s="4"/>
      <c r="G1" s="4"/>
      <c r="H1" s="4"/>
      <c r="I1" s="4"/>
      <c r="J1" s="4"/>
      <c r="K1" s="4"/>
      <c r="L1" s="4"/>
      <c r="M1" s="4"/>
    </row>
    <row r="2" spans="5:13" x14ac:dyDescent="0.25">
      <c r="E2" s="4" t="s">
        <v>13</v>
      </c>
      <c r="F2" s="4"/>
      <c r="G2" s="4"/>
      <c r="H2" s="4"/>
      <c r="I2" s="4"/>
      <c r="J2" s="4"/>
      <c r="K2" s="4"/>
      <c r="L2" s="4"/>
      <c r="M2" s="4"/>
    </row>
    <row r="3" spans="5:13" ht="18.75" x14ac:dyDescent="0.25">
      <c r="E3" s="5" t="s">
        <v>12</v>
      </c>
      <c r="F3" s="5"/>
      <c r="G3" s="5"/>
      <c r="H3" s="5"/>
      <c r="I3" s="5"/>
      <c r="J3" s="5"/>
      <c r="K3" s="5"/>
      <c r="L3" s="5"/>
      <c r="M3" s="5"/>
    </row>
    <row r="4" spans="5:13" ht="15.75" x14ac:dyDescent="0.25">
      <c r="E4" s="6" t="s">
        <v>14</v>
      </c>
      <c r="F4" s="6"/>
      <c r="G4" s="6"/>
      <c r="H4" s="6"/>
      <c r="I4" s="6"/>
      <c r="J4" s="6"/>
      <c r="K4" s="6"/>
      <c r="L4" s="6"/>
      <c r="M4" s="6"/>
    </row>
    <row r="5" spans="5:13" x14ac:dyDescent="0.25">
      <c r="E5" s="7" t="s">
        <v>0</v>
      </c>
      <c r="F5" s="7" t="s">
        <v>1</v>
      </c>
      <c r="G5" s="7" t="s">
        <v>2</v>
      </c>
      <c r="H5" s="7"/>
      <c r="I5" s="7" t="s">
        <v>3</v>
      </c>
      <c r="J5" s="7" t="s">
        <v>4</v>
      </c>
      <c r="K5" s="7"/>
      <c r="L5" s="7" t="s">
        <v>5</v>
      </c>
      <c r="M5" s="7" t="s">
        <v>6</v>
      </c>
    </row>
    <row r="6" spans="5:13" x14ac:dyDescent="0.25">
      <c r="E6" s="3" t="s">
        <v>15</v>
      </c>
      <c r="F6" s="3" t="s">
        <v>7</v>
      </c>
      <c r="G6" s="3">
        <v>8</v>
      </c>
      <c r="H6" s="3" t="e">
        <f>G6/#REF!</f>
        <v>#REF!</v>
      </c>
      <c r="I6" s="3">
        <v>46</v>
      </c>
      <c r="J6" s="3">
        <v>3</v>
      </c>
      <c r="K6" s="3">
        <f>J6/I6</f>
        <v>6.5217391304347824E-2</v>
      </c>
      <c r="L6" s="3">
        <v>1</v>
      </c>
      <c r="M6" s="3" t="e">
        <f>L6*H6</f>
        <v>#REF!</v>
      </c>
    </row>
    <row r="7" spans="5:13" x14ac:dyDescent="0.25">
      <c r="E7" s="3" t="s">
        <v>16</v>
      </c>
      <c r="F7" s="3" t="s">
        <v>8</v>
      </c>
      <c r="G7" s="3">
        <v>20</v>
      </c>
      <c r="H7" s="3" t="e">
        <f>G7/#REF!</f>
        <v>#REF!</v>
      </c>
      <c r="I7" s="3">
        <v>46</v>
      </c>
      <c r="J7" s="3">
        <v>11</v>
      </c>
      <c r="K7" s="3">
        <f>J7/I7</f>
        <v>0.2391304347826087</v>
      </c>
      <c r="L7" s="3">
        <v>1</v>
      </c>
      <c r="M7" s="3" t="e">
        <f>L7*H7</f>
        <v>#REF!</v>
      </c>
    </row>
    <row r="8" spans="5:13" x14ac:dyDescent="0.25">
      <c r="E8" s="3" t="s">
        <v>17</v>
      </c>
      <c r="F8" s="3" t="s">
        <v>9</v>
      </c>
      <c r="G8" s="3">
        <v>12</v>
      </c>
      <c r="H8" s="3" t="e">
        <f>G8/#REF!</f>
        <v>#REF!</v>
      </c>
      <c r="I8" s="3">
        <v>46</v>
      </c>
      <c r="J8" s="3">
        <v>26</v>
      </c>
      <c r="K8" s="3">
        <f>J8/I8</f>
        <v>0.56521739130434778</v>
      </c>
      <c r="L8" s="3">
        <v>2</v>
      </c>
      <c r="M8" s="3" t="e">
        <f>L8*H8</f>
        <v>#REF!</v>
      </c>
    </row>
    <row r="9" spans="5:13" x14ac:dyDescent="0.25">
      <c r="E9" s="8" t="s">
        <v>18</v>
      </c>
      <c r="F9" s="3" t="s">
        <v>10</v>
      </c>
      <c r="G9" s="3">
        <v>10</v>
      </c>
      <c r="H9" s="3" t="e">
        <f>G9/#REF!</f>
        <v>#REF!</v>
      </c>
      <c r="I9" s="3">
        <v>46</v>
      </c>
      <c r="J9" s="3">
        <v>14</v>
      </c>
      <c r="K9" s="3">
        <f>J9/I9</f>
        <v>0.30434782608695654</v>
      </c>
      <c r="L9" s="3">
        <v>1</v>
      </c>
      <c r="M9" s="3" t="e">
        <f>L9*H9</f>
        <v>#REF!</v>
      </c>
    </row>
    <row r="10" spans="5:13" x14ac:dyDescent="0.25">
      <c r="E10" s="1"/>
      <c r="F10" s="1"/>
      <c r="G10" s="2"/>
      <c r="H10" s="2"/>
      <c r="I10" s="2"/>
      <c r="J10" s="2"/>
      <c r="K10" s="2"/>
      <c r="L10" s="2"/>
      <c r="M10" s="2"/>
    </row>
  </sheetData>
  <mergeCells count="9">
    <mergeCell ref="E8:M8"/>
    <mergeCell ref="E9:M9"/>
    <mergeCell ref="E1:M1"/>
    <mergeCell ref="E2:M2"/>
    <mergeCell ref="E3:M3"/>
    <mergeCell ref="E4:M4"/>
    <mergeCell ref="E5:M5"/>
    <mergeCell ref="E6:M6"/>
    <mergeCell ref="E7:M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9"/>
  <sheetViews>
    <sheetView workbookViewId="0">
      <selection activeCell="E8" sqref="E8:M8"/>
    </sheetView>
  </sheetViews>
  <sheetFormatPr defaultRowHeight="15" x14ac:dyDescent="0.25"/>
  <cols>
    <col min="9" max="9" width="35.5703125" customWidth="1"/>
  </cols>
  <sheetData>
    <row r="1" spans="5:13" x14ac:dyDescent="0.25">
      <c r="E1" s="4" t="s">
        <v>11</v>
      </c>
      <c r="F1" s="4"/>
      <c r="G1" s="4"/>
      <c r="H1" s="4"/>
      <c r="I1" s="4"/>
      <c r="J1" s="4"/>
      <c r="K1" s="4"/>
      <c r="L1" s="4"/>
      <c r="M1" s="4"/>
    </row>
    <row r="2" spans="5:13" x14ac:dyDescent="0.25">
      <c r="E2" s="4" t="s">
        <v>13</v>
      </c>
      <c r="F2" s="4"/>
      <c r="G2" s="4"/>
      <c r="H2" s="4"/>
      <c r="I2" s="4"/>
      <c r="J2" s="4"/>
      <c r="K2" s="4"/>
      <c r="L2" s="4"/>
      <c r="M2" s="4"/>
    </row>
    <row r="3" spans="5:13" ht="18.75" x14ac:dyDescent="0.25">
      <c r="E3" s="5" t="s">
        <v>12</v>
      </c>
      <c r="F3" s="5"/>
      <c r="G3" s="5"/>
      <c r="H3" s="5"/>
      <c r="I3" s="5"/>
      <c r="J3" s="5"/>
      <c r="K3" s="5"/>
      <c r="L3" s="5"/>
      <c r="M3" s="5"/>
    </row>
    <row r="4" spans="5:13" ht="15.75" x14ac:dyDescent="0.25">
      <c r="E4" s="6" t="s">
        <v>19</v>
      </c>
      <c r="F4" s="6"/>
      <c r="G4" s="6"/>
      <c r="H4" s="6"/>
      <c r="I4" s="6"/>
      <c r="J4" s="6"/>
      <c r="K4" s="6"/>
      <c r="L4" s="6"/>
      <c r="M4" s="6"/>
    </row>
    <row r="5" spans="5:13" x14ac:dyDescent="0.25">
      <c r="E5" s="7" t="s">
        <v>0</v>
      </c>
      <c r="F5" s="7" t="s">
        <v>1</v>
      </c>
      <c r="G5" s="7" t="s">
        <v>2</v>
      </c>
      <c r="H5" s="7"/>
      <c r="I5" s="7" t="s">
        <v>3</v>
      </c>
      <c r="J5" s="7" t="s">
        <v>4</v>
      </c>
      <c r="K5" s="7"/>
      <c r="L5" s="7" t="s">
        <v>5</v>
      </c>
      <c r="M5" s="7" t="s">
        <v>6</v>
      </c>
    </row>
    <row r="6" spans="5:13" x14ac:dyDescent="0.25">
      <c r="E6" s="3" t="s">
        <v>20</v>
      </c>
      <c r="F6" s="3" t="s">
        <v>7</v>
      </c>
      <c r="G6" s="3">
        <v>8</v>
      </c>
      <c r="H6" s="3" t="e">
        <f>G6/#REF!</f>
        <v>#REF!</v>
      </c>
      <c r="I6" s="3">
        <v>46</v>
      </c>
      <c r="J6" s="3">
        <v>3</v>
      </c>
      <c r="K6" s="3">
        <f>J6/I6</f>
        <v>6.5217391304347824E-2</v>
      </c>
      <c r="L6" s="3">
        <v>1</v>
      </c>
      <c r="M6" s="3" t="e">
        <f>L6*H6</f>
        <v>#REF!</v>
      </c>
    </row>
    <row r="7" spans="5:13" x14ac:dyDescent="0.25">
      <c r="E7" s="3" t="s">
        <v>22</v>
      </c>
      <c r="F7" s="3" t="s">
        <v>8</v>
      </c>
      <c r="G7" s="3">
        <v>20</v>
      </c>
      <c r="H7" s="3" t="e">
        <f>G7/#REF!</f>
        <v>#REF!</v>
      </c>
      <c r="I7" s="3">
        <v>46</v>
      </c>
      <c r="J7" s="3">
        <v>11</v>
      </c>
      <c r="K7" s="3">
        <f>J7/I7</f>
        <v>0.2391304347826087</v>
      </c>
      <c r="L7" s="3">
        <v>1</v>
      </c>
      <c r="M7" s="3" t="e">
        <f>L7*H7</f>
        <v>#REF!</v>
      </c>
    </row>
    <row r="8" spans="5:13" x14ac:dyDescent="0.25">
      <c r="E8" s="3" t="s">
        <v>21</v>
      </c>
      <c r="F8" s="3" t="s">
        <v>9</v>
      </c>
      <c r="G8" s="3">
        <v>12</v>
      </c>
      <c r="H8" s="3" t="e">
        <f>G8/#REF!</f>
        <v>#REF!</v>
      </c>
      <c r="I8" s="3">
        <v>46</v>
      </c>
      <c r="J8" s="3">
        <v>26</v>
      </c>
      <c r="K8" s="3">
        <f>J8/I8</f>
        <v>0.56521739130434778</v>
      </c>
      <c r="L8" s="3">
        <v>2</v>
      </c>
      <c r="M8" s="3" t="e">
        <f>L8*H8</f>
        <v>#REF!</v>
      </c>
    </row>
    <row r="9" spans="5:13" x14ac:dyDescent="0.25">
      <c r="E9" s="1"/>
      <c r="F9" s="1"/>
      <c r="G9" s="2"/>
      <c r="H9" s="2"/>
      <c r="I9" s="2"/>
      <c r="J9" s="2"/>
      <c r="K9" s="2"/>
      <c r="L9" s="2"/>
      <c r="M9" s="2"/>
    </row>
  </sheetData>
  <mergeCells count="8">
    <mergeCell ref="E7:M7"/>
    <mergeCell ref="E8:M8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9"/>
  <sheetViews>
    <sheetView workbookViewId="0">
      <selection activeCell="I15" sqref="I15"/>
    </sheetView>
  </sheetViews>
  <sheetFormatPr defaultRowHeight="15" x14ac:dyDescent="0.25"/>
  <cols>
    <col min="9" max="9" width="35.5703125" customWidth="1"/>
  </cols>
  <sheetData>
    <row r="1" spans="5:13" x14ac:dyDescent="0.25">
      <c r="E1" s="4" t="s">
        <v>11</v>
      </c>
      <c r="F1" s="4"/>
      <c r="G1" s="4"/>
      <c r="H1" s="4"/>
      <c r="I1" s="4"/>
      <c r="J1" s="4"/>
      <c r="K1" s="4"/>
      <c r="L1" s="4"/>
      <c r="M1" s="4"/>
    </row>
    <row r="2" spans="5:13" x14ac:dyDescent="0.25">
      <c r="E2" s="4" t="s">
        <v>13</v>
      </c>
      <c r="F2" s="4"/>
      <c r="G2" s="4"/>
      <c r="H2" s="4"/>
      <c r="I2" s="4"/>
      <c r="J2" s="4"/>
      <c r="K2" s="4"/>
      <c r="L2" s="4"/>
      <c r="M2" s="4"/>
    </row>
    <row r="3" spans="5:13" ht="18.75" x14ac:dyDescent="0.25">
      <c r="E3" s="5" t="s">
        <v>12</v>
      </c>
      <c r="F3" s="5"/>
      <c r="G3" s="5"/>
      <c r="H3" s="5"/>
      <c r="I3" s="5"/>
      <c r="J3" s="5"/>
      <c r="K3" s="5"/>
      <c r="L3" s="5"/>
      <c r="M3" s="5"/>
    </row>
    <row r="4" spans="5:13" ht="15.75" x14ac:dyDescent="0.25">
      <c r="E4" s="6" t="s">
        <v>23</v>
      </c>
      <c r="F4" s="6"/>
      <c r="G4" s="6"/>
      <c r="H4" s="6"/>
      <c r="I4" s="6"/>
      <c r="J4" s="6"/>
      <c r="K4" s="6"/>
      <c r="L4" s="6"/>
      <c r="M4" s="6"/>
    </row>
    <row r="5" spans="5:13" x14ac:dyDescent="0.25">
      <c r="E5" s="7" t="s">
        <v>0</v>
      </c>
      <c r="F5" s="7" t="s">
        <v>1</v>
      </c>
      <c r="G5" s="7" t="s">
        <v>2</v>
      </c>
      <c r="H5" s="7"/>
      <c r="I5" s="7" t="s">
        <v>3</v>
      </c>
      <c r="J5" s="7" t="s">
        <v>4</v>
      </c>
      <c r="K5" s="7"/>
      <c r="L5" s="7" t="s">
        <v>5</v>
      </c>
      <c r="M5" s="7" t="s">
        <v>6</v>
      </c>
    </row>
    <row r="6" spans="5:13" x14ac:dyDescent="0.25">
      <c r="E6" s="3" t="s">
        <v>24</v>
      </c>
      <c r="F6" s="3" t="s">
        <v>7</v>
      </c>
      <c r="G6" s="3">
        <v>8</v>
      </c>
      <c r="H6" s="3" t="e">
        <f>G6/#REF!</f>
        <v>#REF!</v>
      </c>
      <c r="I6" s="3">
        <v>46</v>
      </c>
      <c r="J6" s="3">
        <v>3</v>
      </c>
      <c r="K6" s="3">
        <f>J6/I6</f>
        <v>6.5217391304347824E-2</v>
      </c>
      <c r="L6" s="3">
        <v>1</v>
      </c>
      <c r="M6" s="3" t="e">
        <f>L6*H6</f>
        <v>#REF!</v>
      </c>
    </row>
    <row r="7" spans="5:13" x14ac:dyDescent="0.25">
      <c r="E7" s="3" t="s">
        <v>25</v>
      </c>
      <c r="F7" s="3" t="s">
        <v>8</v>
      </c>
      <c r="G7" s="3">
        <v>20</v>
      </c>
      <c r="H7" s="3" t="e">
        <f>G7/#REF!</f>
        <v>#REF!</v>
      </c>
      <c r="I7" s="3">
        <v>46</v>
      </c>
      <c r="J7" s="3">
        <v>11</v>
      </c>
      <c r="K7" s="3">
        <f>J7/I7</f>
        <v>0.2391304347826087</v>
      </c>
      <c r="L7" s="3">
        <v>1</v>
      </c>
      <c r="M7" s="3" t="e">
        <f>L7*H7</f>
        <v>#REF!</v>
      </c>
    </row>
    <row r="8" spans="5:13" x14ac:dyDescent="0.25">
      <c r="E8" s="3" t="s">
        <v>26</v>
      </c>
      <c r="F8" s="3" t="s">
        <v>9</v>
      </c>
      <c r="G8" s="3">
        <v>12</v>
      </c>
      <c r="H8" s="3" t="e">
        <f>G8/#REF!</f>
        <v>#REF!</v>
      </c>
      <c r="I8" s="3">
        <v>46</v>
      </c>
      <c r="J8" s="3">
        <v>26</v>
      </c>
      <c r="K8" s="3">
        <f>J8/I8</f>
        <v>0.56521739130434778</v>
      </c>
      <c r="L8" s="3">
        <v>2</v>
      </c>
      <c r="M8" s="3" t="e">
        <f>L8*H8</f>
        <v>#REF!</v>
      </c>
    </row>
    <row r="9" spans="5:13" x14ac:dyDescent="0.25">
      <c r="E9" s="1"/>
      <c r="F9" s="1"/>
      <c r="G9" s="2"/>
      <c r="H9" s="2"/>
      <c r="I9" s="2"/>
      <c r="J9" s="2"/>
      <c r="K9" s="2"/>
      <c r="L9" s="2"/>
      <c r="M9" s="2"/>
    </row>
  </sheetData>
  <mergeCells count="8">
    <mergeCell ref="E7:M7"/>
    <mergeCell ref="E8:M8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9"/>
  <sheetViews>
    <sheetView workbookViewId="0">
      <selection activeCell="I13" sqref="I13"/>
    </sheetView>
  </sheetViews>
  <sheetFormatPr defaultRowHeight="15" x14ac:dyDescent="0.25"/>
  <cols>
    <col min="9" max="9" width="35.5703125" customWidth="1"/>
    <col min="13" max="13" width="31.7109375" customWidth="1"/>
  </cols>
  <sheetData>
    <row r="1" spans="5:13" x14ac:dyDescent="0.25">
      <c r="E1" s="4" t="s">
        <v>11</v>
      </c>
      <c r="F1" s="4"/>
      <c r="G1" s="4"/>
      <c r="H1" s="4"/>
      <c r="I1" s="4"/>
      <c r="J1" s="4"/>
      <c r="K1" s="4"/>
      <c r="L1" s="4"/>
      <c r="M1" s="4"/>
    </row>
    <row r="2" spans="5:13" x14ac:dyDescent="0.25">
      <c r="E2" s="4" t="s">
        <v>13</v>
      </c>
      <c r="F2" s="4"/>
      <c r="G2" s="4"/>
      <c r="H2" s="4"/>
      <c r="I2" s="4"/>
      <c r="J2" s="4"/>
      <c r="K2" s="4"/>
      <c r="L2" s="4"/>
      <c r="M2" s="4"/>
    </row>
    <row r="3" spans="5:13" ht="18.75" x14ac:dyDescent="0.25">
      <c r="E3" s="5" t="s">
        <v>12</v>
      </c>
      <c r="F3" s="5"/>
      <c r="G3" s="5"/>
      <c r="H3" s="5"/>
      <c r="I3" s="5"/>
      <c r="J3" s="5"/>
      <c r="K3" s="5"/>
      <c r="L3" s="5"/>
      <c r="M3" s="5"/>
    </row>
    <row r="4" spans="5:13" ht="15.75" x14ac:dyDescent="0.25">
      <c r="E4" s="6" t="s">
        <v>27</v>
      </c>
      <c r="F4" s="6"/>
      <c r="G4" s="6"/>
      <c r="H4" s="6"/>
      <c r="I4" s="6"/>
      <c r="J4" s="6"/>
      <c r="K4" s="6"/>
      <c r="L4" s="6"/>
      <c r="M4" s="6"/>
    </row>
    <row r="5" spans="5:13" x14ac:dyDescent="0.25">
      <c r="E5" s="7" t="s">
        <v>0</v>
      </c>
      <c r="F5" s="7" t="s">
        <v>1</v>
      </c>
      <c r="G5" s="7" t="s">
        <v>2</v>
      </c>
      <c r="H5" s="7"/>
      <c r="I5" s="7" t="s">
        <v>3</v>
      </c>
      <c r="J5" s="7" t="s">
        <v>4</v>
      </c>
      <c r="K5" s="7"/>
      <c r="L5" s="7" t="s">
        <v>5</v>
      </c>
      <c r="M5" s="7" t="s">
        <v>6</v>
      </c>
    </row>
    <row r="6" spans="5:13" x14ac:dyDescent="0.25">
      <c r="E6" s="3" t="s">
        <v>28</v>
      </c>
      <c r="F6" s="3" t="s">
        <v>7</v>
      </c>
      <c r="G6" s="3">
        <v>8</v>
      </c>
      <c r="H6" s="3" t="e">
        <f>G6/#REF!</f>
        <v>#REF!</v>
      </c>
      <c r="I6" s="3">
        <v>46</v>
      </c>
      <c r="J6" s="3">
        <v>3</v>
      </c>
      <c r="K6" s="3">
        <f>J6/I6</f>
        <v>6.5217391304347824E-2</v>
      </c>
      <c r="L6" s="3">
        <v>1</v>
      </c>
      <c r="M6" s="3" t="e">
        <f>L6*H6</f>
        <v>#REF!</v>
      </c>
    </row>
    <row r="7" spans="5:13" x14ac:dyDescent="0.25">
      <c r="E7" s="3" t="s">
        <v>29</v>
      </c>
      <c r="F7" s="3" t="s">
        <v>8</v>
      </c>
      <c r="G7" s="3">
        <v>20</v>
      </c>
      <c r="H7" s="3" t="e">
        <f>G7/#REF!</f>
        <v>#REF!</v>
      </c>
      <c r="I7" s="3">
        <v>46</v>
      </c>
      <c r="J7" s="3">
        <v>11</v>
      </c>
      <c r="K7" s="3">
        <f>J7/I7</f>
        <v>0.2391304347826087</v>
      </c>
      <c r="L7" s="3">
        <v>1</v>
      </c>
      <c r="M7" s="3" t="e">
        <f>L7*H7</f>
        <v>#REF!</v>
      </c>
    </row>
    <row r="8" spans="5:13" x14ac:dyDescent="0.25">
      <c r="E8" s="3" t="s">
        <v>30</v>
      </c>
      <c r="F8" s="3" t="s">
        <v>9</v>
      </c>
      <c r="G8" s="3">
        <v>12</v>
      </c>
      <c r="H8" s="3" t="e">
        <f>G8/#REF!</f>
        <v>#REF!</v>
      </c>
      <c r="I8" s="3">
        <v>46</v>
      </c>
      <c r="J8" s="3">
        <v>26</v>
      </c>
      <c r="K8" s="3">
        <f>J8/I8</f>
        <v>0.56521739130434778</v>
      </c>
      <c r="L8" s="3">
        <v>2</v>
      </c>
      <c r="M8" s="3" t="e">
        <f>L8*H8</f>
        <v>#REF!</v>
      </c>
    </row>
    <row r="9" spans="5:13" x14ac:dyDescent="0.25">
      <c r="E9" s="3" t="s">
        <v>31</v>
      </c>
      <c r="F9" s="3" t="s">
        <v>9</v>
      </c>
      <c r="G9" s="3">
        <v>12</v>
      </c>
      <c r="H9" s="3" t="e">
        <f>G9/#REF!</f>
        <v>#REF!</v>
      </c>
      <c r="I9" s="3">
        <v>46</v>
      </c>
      <c r="J9" s="3">
        <v>26</v>
      </c>
      <c r="K9" s="3">
        <f>J9/I9</f>
        <v>0.56521739130434778</v>
      </c>
      <c r="L9" s="3">
        <v>2</v>
      </c>
      <c r="M9" s="3" t="e">
        <f>L9*H9</f>
        <v>#REF!</v>
      </c>
    </row>
  </sheetData>
  <mergeCells count="9">
    <mergeCell ref="E7:M7"/>
    <mergeCell ref="E8:M8"/>
    <mergeCell ref="E9:M9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8"/>
  <sheetViews>
    <sheetView workbookViewId="0">
      <selection activeCell="A9" sqref="A9:XFD9"/>
    </sheetView>
  </sheetViews>
  <sheetFormatPr defaultRowHeight="15" x14ac:dyDescent="0.25"/>
  <cols>
    <col min="9" max="9" width="35.5703125" customWidth="1"/>
    <col min="13" max="13" width="31.7109375" customWidth="1"/>
  </cols>
  <sheetData>
    <row r="1" spans="5:13" x14ac:dyDescent="0.25">
      <c r="E1" s="4" t="s">
        <v>11</v>
      </c>
      <c r="F1" s="4"/>
      <c r="G1" s="4"/>
      <c r="H1" s="4"/>
      <c r="I1" s="4"/>
      <c r="J1" s="4"/>
      <c r="K1" s="4"/>
      <c r="L1" s="4"/>
      <c r="M1" s="4"/>
    </row>
    <row r="2" spans="5:13" x14ac:dyDescent="0.25">
      <c r="E2" s="4" t="s">
        <v>13</v>
      </c>
      <c r="F2" s="4"/>
      <c r="G2" s="4"/>
      <c r="H2" s="4"/>
      <c r="I2" s="4"/>
      <c r="J2" s="4"/>
      <c r="K2" s="4"/>
      <c r="L2" s="4"/>
      <c r="M2" s="4"/>
    </row>
    <row r="3" spans="5:13" ht="18.75" x14ac:dyDescent="0.25">
      <c r="E3" s="5" t="s">
        <v>12</v>
      </c>
      <c r="F3" s="5"/>
      <c r="G3" s="5"/>
      <c r="H3" s="5"/>
      <c r="I3" s="5"/>
      <c r="J3" s="5"/>
      <c r="K3" s="5"/>
      <c r="L3" s="5"/>
      <c r="M3" s="5"/>
    </row>
    <row r="4" spans="5:13" ht="15.75" x14ac:dyDescent="0.25">
      <c r="E4" s="6" t="s">
        <v>32</v>
      </c>
      <c r="F4" s="6"/>
      <c r="G4" s="6"/>
      <c r="H4" s="6"/>
      <c r="I4" s="6"/>
      <c r="J4" s="6"/>
      <c r="K4" s="6"/>
      <c r="L4" s="6"/>
      <c r="M4" s="6"/>
    </row>
    <row r="5" spans="5:13" x14ac:dyDescent="0.25">
      <c r="E5" s="7" t="s">
        <v>0</v>
      </c>
      <c r="F5" s="7" t="s">
        <v>1</v>
      </c>
      <c r="G5" s="7" t="s">
        <v>2</v>
      </c>
      <c r="H5" s="7"/>
      <c r="I5" s="7" t="s">
        <v>3</v>
      </c>
      <c r="J5" s="7" t="s">
        <v>4</v>
      </c>
      <c r="K5" s="7"/>
      <c r="L5" s="7" t="s">
        <v>5</v>
      </c>
      <c r="M5" s="7" t="s">
        <v>6</v>
      </c>
    </row>
    <row r="6" spans="5:13" x14ac:dyDescent="0.25">
      <c r="E6" s="3" t="s">
        <v>33</v>
      </c>
      <c r="F6" s="3" t="s">
        <v>7</v>
      </c>
      <c r="G6" s="3">
        <v>8</v>
      </c>
      <c r="H6" s="3" t="e">
        <f>G6/#REF!</f>
        <v>#REF!</v>
      </c>
      <c r="I6" s="3">
        <v>46</v>
      </c>
      <c r="J6" s="3">
        <v>3</v>
      </c>
      <c r="K6" s="3">
        <f>J6/I6</f>
        <v>6.5217391304347824E-2</v>
      </c>
      <c r="L6" s="3">
        <v>1</v>
      </c>
      <c r="M6" s="3" t="e">
        <f>L6*H6</f>
        <v>#REF!</v>
      </c>
    </row>
    <row r="7" spans="5:13" x14ac:dyDescent="0.25">
      <c r="E7" s="3" t="s">
        <v>34</v>
      </c>
      <c r="F7" s="3" t="s">
        <v>8</v>
      </c>
      <c r="G7" s="3">
        <v>20</v>
      </c>
      <c r="H7" s="3" t="e">
        <f>G7/#REF!</f>
        <v>#REF!</v>
      </c>
      <c r="I7" s="3">
        <v>46</v>
      </c>
      <c r="J7" s="3">
        <v>11</v>
      </c>
      <c r="K7" s="3">
        <f>J7/I7</f>
        <v>0.2391304347826087</v>
      </c>
      <c r="L7" s="3">
        <v>1</v>
      </c>
      <c r="M7" s="3" t="e">
        <f>L7*H7</f>
        <v>#REF!</v>
      </c>
    </row>
    <row r="8" spans="5:13" x14ac:dyDescent="0.25">
      <c r="E8" s="3" t="s">
        <v>35</v>
      </c>
      <c r="F8" s="3" t="s">
        <v>9</v>
      </c>
      <c r="G8" s="3">
        <v>12</v>
      </c>
      <c r="H8" s="3" t="e">
        <f>G8/#REF!</f>
        <v>#REF!</v>
      </c>
      <c r="I8" s="3">
        <v>46</v>
      </c>
      <c r="J8" s="3">
        <v>26</v>
      </c>
      <c r="K8" s="3">
        <f>J8/I8</f>
        <v>0.56521739130434778</v>
      </c>
      <c r="L8" s="3">
        <v>2</v>
      </c>
      <c r="M8" s="3" t="e">
        <f>L8*H8</f>
        <v>#REF!</v>
      </c>
    </row>
  </sheetData>
  <mergeCells count="8">
    <mergeCell ref="E7:M7"/>
    <mergeCell ref="E8:M8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8"/>
  <sheetViews>
    <sheetView workbookViewId="0">
      <selection activeCell="E9" sqref="E9"/>
    </sheetView>
  </sheetViews>
  <sheetFormatPr defaultRowHeight="15" x14ac:dyDescent="0.25"/>
  <cols>
    <col min="9" max="9" width="35.5703125" customWidth="1"/>
    <col min="13" max="13" width="31.7109375" customWidth="1"/>
  </cols>
  <sheetData>
    <row r="1" spans="5:13" x14ac:dyDescent="0.25">
      <c r="E1" s="4" t="s">
        <v>11</v>
      </c>
      <c r="F1" s="4"/>
      <c r="G1" s="4"/>
      <c r="H1" s="4"/>
      <c r="I1" s="4"/>
      <c r="J1" s="4"/>
      <c r="K1" s="4"/>
      <c r="L1" s="4"/>
      <c r="M1" s="4"/>
    </row>
    <row r="2" spans="5:13" x14ac:dyDescent="0.25">
      <c r="E2" s="4" t="s">
        <v>13</v>
      </c>
      <c r="F2" s="4"/>
      <c r="G2" s="4"/>
      <c r="H2" s="4"/>
      <c r="I2" s="4"/>
      <c r="J2" s="4"/>
      <c r="K2" s="4"/>
      <c r="L2" s="4"/>
      <c r="M2" s="4"/>
    </row>
    <row r="3" spans="5:13" ht="18.75" x14ac:dyDescent="0.25">
      <c r="E3" s="5" t="s">
        <v>12</v>
      </c>
      <c r="F3" s="5"/>
      <c r="G3" s="5"/>
      <c r="H3" s="5"/>
      <c r="I3" s="5"/>
      <c r="J3" s="5"/>
      <c r="K3" s="5"/>
      <c r="L3" s="5"/>
      <c r="M3" s="5"/>
    </row>
    <row r="4" spans="5:13" ht="15.75" x14ac:dyDescent="0.25">
      <c r="E4" s="6" t="s">
        <v>36</v>
      </c>
      <c r="F4" s="6"/>
      <c r="G4" s="6"/>
      <c r="H4" s="6"/>
      <c r="I4" s="6"/>
      <c r="J4" s="6"/>
      <c r="K4" s="6"/>
      <c r="L4" s="6"/>
      <c r="M4" s="6"/>
    </row>
    <row r="5" spans="5:13" x14ac:dyDescent="0.25">
      <c r="E5" s="7" t="s">
        <v>0</v>
      </c>
      <c r="F5" s="7" t="s">
        <v>1</v>
      </c>
      <c r="G5" s="7" t="s">
        <v>2</v>
      </c>
      <c r="H5" s="7"/>
      <c r="I5" s="7" t="s">
        <v>3</v>
      </c>
      <c r="J5" s="7" t="s">
        <v>4</v>
      </c>
      <c r="K5" s="7"/>
      <c r="L5" s="7" t="s">
        <v>5</v>
      </c>
      <c r="M5" s="7" t="s">
        <v>6</v>
      </c>
    </row>
    <row r="6" spans="5:13" x14ac:dyDescent="0.25">
      <c r="E6" s="3" t="s">
        <v>47</v>
      </c>
      <c r="F6" s="3" t="s">
        <v>7</v>
      </c>
      <c r="G6" s="3">
        <v>8</v>
      </c>
      <c r="H6" s="3" t="e">
        <f>G6/#REF!</f>
        <v>#REF!</v>
      </c>
      <c r="I6" s="3">
        <v>46</v>
      </c>
      <c r="J6" s="3">
        <v>3</v>
      </c>
      <c r="K6" s="3">
        <f>J6/I6</f>
        <v>6.5217391304347824E-2</v>
      </c>
      <c r="L6" s="3">
        <v>1</v>
      </c>
      <c r="M6" s="3" t="e">
        <f>L6*H6</f>
        <v>#REF!</v>
      </c>
    </row>
    <row r="7" spans="5:13" x14ac:dyDescent="0.25">
      <c r="E7" s="3" t="s">
        <v>48</v>
      </c>
      <c r="F7" s="3" t="s">
        <v>8</v>
      </c>
      <c r="G7" s="3">
        <v>20</v>
      </c>
      <c r="H7" s="3" t="e">
        <f>G7/#REF!</f>
        <v>#REF!</v>
      </c>
      <c r="I7" s="3">
        <v>46</v>
      </c>
      <c r="J7" s="3">
        <v>11</v>
      </c>
      <c r="K7" s="3">
        <f>J7/I7</f>
        <v>0.2391304347826087</v>
      </c>
      <c r="L7" s="3">
        <v>1</v>
      </c>
      <c r="M7" s="3" t="e">
        <f>L7*H7</f>
        <v>#REF!</v>
      </c>
    </row>
    <row r="8" spans="5:13" x14ac:dyDescent="0.25">
      <c r="E8" s="3" t="s">
        <v>49</v>
      </c>
      <c r="F8" s="3" t="s">
        <v>9</v>
      </c>
      <c r="G8" s="3">
        <v>12</v>
      </c>
      <c r="H8" s="3" t="e">
        <f>G8/#REF!</f>
        <v>#REF!</v>
      </c>
      <c r="I8" s="3">
        <v>46</v>
      </c>
      <c r="J8" s="3">
        <v>26</v>
      </c>
      <c r="K8" s="3">
        <f>J8/I8</f>
        <v>0.56521739130434778</v>
      </c>
      <c r="L8" s="3">
        <v>2</v>
      </c>
      <c r="M8" s="3" t="e">
        <f>L8*H8</f>
        <v>#REF!</v>
      </c>
    </row>
  </sheetData>
  <mergeCells count="8">
    <mergeCell ref="E7:M7"/>
    <mergeCell ref="E8:M8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9"/>
  <sheetViews>
    <sheetView workbookViewId="0">
      <selection activeCell="E10" sqref="E10"/>
    </sheetView>
  </sheetViews>
  <sheetFormatPr defaultRowHeight="15" x14ac:dyDescent="0.25"/>
  <cols>
    <col min="9" max="9" width="35.5703125" customWidth="1"/>
    <col min="13" max="13" width="31.7109375" customWidth="1"/>
  </cols>
  <sheetData>
    <row r="1" spans="5:13" x14ac:dyDescent="0.25">
      <c r="E1" s="4" t="s">
        <v>11</v>
      </c>
      <c r="F1" s="4"/>
      <c r="G1" s="4"/>
      <c r="H1" s="4"/>
      <c r="I1" s="4"/>
      <c r="J1" s="4"/>
      <c r="K1" s="4"/>
      <c r="L1" s="4"/>
      <c r="M1" s="4"/>
    </row>
    <row r="2" spans="5:13" x14ac:dyDescent="0.25">
      <c r="E2" s="4" t="s">
        <v>13</v>
      </c>
      <c r="F2" s="4"/>
      <c r="G2" s="4"/>
      <c r="H2" s="4"/>
      <c r="I2" s="4"/>
      <c r="J2" s="4"/>
      <c r="K2" s="4"/>
      <c r="L2" s="4"/>
      <c r="M2" s="4"/>
    </row>
    <row r="3" spans="5:13" ht="18.75" x14ac:dyDescent="0.25">
      <c r="E3" s="5" t="s">
        <v>12</v>
      </c>
      <c r="F3" s="5"/>
      <c r="G3" s="5"/>
      <c r="H3" s="5"/>
      <c r="I3" s="5"/>
      <c r="J3" s="5"/>
      <c r="K3" s="5"/>
      <c r="L3" s="5"/>
      <c r="M3" s="5"/>
    </row>
    <row r="4" spans="5:13" ht="15.75" x14ac:dyDescent="0.25">
      <c r="E4" s="6" t="s">
        <v>37</v>
      </c>
      <c r="F4" s="6"/>
      <c r="G4" s="6"/>
      <c r="H4" s="6"/>
      <c r="I4" s="6"/>
      <c r="J4" s="6"/>
      <c r="K4" s="6"/>
      <c r="L4" s="6"/>
      <c r="M4" s="6"/>
    </row>
    <row r="5" spans="5:13" x14ac:dyDescent="0.25">
      <c r="E5" s="7" t="s">
        <v>0</v>
      </c>
      <c r="F5" s="7" t="s">
        <v>1</v>
      </c>
      <c r="G5" s="7" t="s">
        <v>2</v>
      </c>
      <c r="H5" s="7"/>
      <c r="I5" s="7" t="s">
        <v>3</v>
      </c>
      <c r="J5" s="7" t="s">
        <v>4</v>
      </c>
      <c r="K5" s="7"/>
      <c r="L5" s="7" t="s">
        <v>5</v>
      </c>
      <c r="M5" s="7" t="s">
        <v>6</v>
      </c>
    </row>
    <row r="6" spans="5:13" x14ac:dyDescent="0.25">
      <c r="E6" s="3" t="s">
        <v>43</v>
      </c>
      <c r="F6" s="3" t="s">
        <v>7</v>
      </c>
      <c r="G6" s="3">
        <v>8</v>
      </c>
      <c r="H6" s="3" t="e">
        <f>G6/#REF!</f>
        <v>#REF!</v>
      </c>
      <c r="I6" s="3">
        <v>46</v>
      </c>
      <c r="J6" s="3">
        <v>3</v>
      </c>
      <c r="K6" s="3">
        <f>J6/I6</f>
        <v>6.5217391304347824E-2</v>
      </c>
      <c r="L6" s="3">
        <v>1</v>
      </c>
      <c r="M6" s="3" t="e">
        <f>L6*H6</f>
        <v>#REF!</v>
      </c>
    </row>
    <row r="7" spans="5:13" x14ac:dyDescent="0.25">
      <c r="E7" s="3" t="s">
        <v>44</v>
      </c>
      <c r="F7" s="3" t="s">
        <v>8</v>
      </c>
      <c r="G7" s="3">
        <v>20</v>
      </c>
      <c r="H7" s="3" t="e">
        <f>G7/#REF!</f>
        <v>#REF!</v>
      </c>
      <c r="I7" s="3">
        <v>46</v>
      </c>
      <c r="J7" s="3">
        <v>11</v>
      </c>
      <c r="K7" s="3">
        <f>J7/I7</f>
        <v>0.2391304347826087</v>
      </c>
      <c r="L7" s="3">
        <v>1</v>
      </c>
      <c r="M7" s="3" t="e">
        <f>L7*H7</f>
        <v>#REF!</v>
      </c>
    </row>
    <row r="8" spans="5:13" x14ac:dyDescent="0.25">
      <c r="E8" s="3" t="s">
        <v>45</v>
      </c>
      <c r="F8" s="3" t="s">
        <v>9</v>
      </c>
      <c r="G8" s="3">
        <v>12</v>
      </c>
      <c r="H8" s="3" t="e">
        <f>G8/#REF!</f>
        <v>#REF!</v>
      </c>
      <c r="I8" s="3">
        <v>46</v>
      </c>
      <c r="J8" s="3">
        <v>26</v>
      </c>
      <c r="K8" s="3">
        <f>J8/I8</f>
        <v>0.56521739130434778</v>
      </c>
      <c r="L8" s="3">
        <v>2</v>
      </c>
      <c r="M8" s="3" t="e">
        <f>L8*H8</f>
        <v>#REF!</v>
      </c>
    </row>
    <row r="9" spans="5:13" x14ac:dyDescent="0.25">
      <c r="E9" s="3" t="s">
        <v>46</v>
      </c>
      <c r="F9" s="3" t="s">
        <v>9</v>
      </c>
      <c r="G9" s="3">
        <v>12</v>
      </c>
      <c r="H9" s="3" t="e">
        <f>G9/#REF!</f>
        <v>#REF!</v>
      </c>
      <c r="I9" s="3">
        <v>46</v>
      </c>
      <c r="J9" s="3">
        <v>26</v>
      </c>
      <c r="K9" s="3">
        <f>J9/I9</f>
        <v>0.56521739130434778</v>
      </c>
      <c r="L9" s="3">
        <v>2</v>
      </c>
      <c r="M9" s="3" t="e">
        <f>L9*H9</f>
        <v>#REF!</v>
      </c>
    </row>
  </sheetData>
  <mergeCells count="9">
    <mergeCell ref="E7:M7"/>
    <mergeCell ref="E8:M8"/>
    <mergeCell ref="E9:M9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9"/>
  <sheetViews>
    <sheetView workbookViewId="0">
      <selection activeCell="E7" sqref="E7:M7"/>
    </sheetView>
  </sheetViews>
  <sheetFormatPr defaultRowHeight="15" x14ac:dyDescent="0.25"/>
  <cols>
    <col min="9" max="9" width="35.5703125" customWidth="1"/>
    <col min="13" max="13" width="31.7109375" customWidth="1"/>
  </cols>
  <sheetData>
    <row r="1" spans="5:13" x14ac:dyDescent="0.25">
      <c r="E1" s="4" t="s">
        <v>11</v>
      </c>
      <c r="F1" s="4"/>
      <c r="G1" s="4"/>
      <c r="H1" s="4"/>
      <c r="I1" s="4"/>
      <c r="J1" s="4"/>
      <c r="K1" s="4"/>
      <c r="L1" s="4"/>
      <c r="M1" s="4"/>
    </row>
    <row r="2" spans="5:13" x14ac:dyDescent="0.25">
      <c r="E2" s="4" t="s">
        <v>13</v>
      </c>
      <c r="F2" s="4"/>
      <c r="G2" s="4"/>
      <c r="H2" s="4"/>
      <c r="I2" s="4"/>
      <c r="J2" s="4"/>
      <c r="K2" s="4"/>
      <c r="L2" s="4"/>
      <c r="M2" s="4"/>
    </row>
    <row r="3" spans="5:13" ht="18.75" x14ac:dyDescent="0.25">
      <c r="E3" s="5" t="s">
        <v>12</v>
      </c>
      <c r="F3" s="5"/>
      <c r="G3" s="5"/>
      <c r="H3" s="5"/>
      <c r="I3" s="5"/>
      <c r="J3" s="5"/>
      <c r="K3" s="5"/>
      <c r="L3" s="5"/>
      <c r="M3" s="5"/>
    </row>
    <row r="4" spans="5:13" ht="15.75" x14ac:dyDescent="0.25">
      <c r="E4" s="6" t="s">
        <v>38</v>
      </c>
      <c r="F4" s="6"/>
      <c r="G4" s="6"/>
      <c r="H4" s="6"/>
      <c r="I4" s="6"/>
      <c r="J4" s="6"/>
      <c r="K4" s="6"/>
      <c r="L4" s="6"/>
      <c r="M4" s="6"/>
    </row>
    <row r="5" spans="5:13" x14ac:dyDescent="0.25">
      <c r="E5" s="7" t="s">
        <v>0</v>
      </c>
      <c r="F5" s="7" t="s">
        <v>1</v>
      </c>
      <c r="G5" s="7" t="s">
        <v>2</v>
      </c>
      <c r="H5" s="7"/>
      <c r="I5" s="7" t="s">
        <v>3</v>
      </c>
      <c r="J5" s="7" t="s">
        <v>4</v>
      </c>
      <c r="K5" s="7"/>
      <c r="L5" s="7" t="s">
        <v>5</v>
      </c>
      <c r="M5" s="7" t="s">
        <v>6</v>
      </c>
    </row>
    <row r="6" spans="5:13" x14ac:dyDescent="0.25">
      <c r="E6" s="3" t="s">
        <v>42</v>
      </c>
      <c r="F6" s="3" t="s">
        <v>7</v>
      </c>
      <c r="G6" s="3">
        <v>8</v>
      </c>
      <c r="H6" s="3" t="e">
        <f>G6/#REF!</f>
        <v>#REF!</v>
      </c>
      <c r="I6" s="3">
        <v>46</v>
      </c>
      <c r="J6" s="3">
        <v>3</v>
      </c>
      <c r="K6" s="3">
        <f>J6/I6</f>
        <v>6.5217391304347824E-2</v>
      </c>
      <c r="L6" s="3">
        <v>1</v>
      </c>
      <c r="M6" s="3" t="e">
        <f>L6*H6</f>
        <v>#REF!</v>
      </c>
    </row>
    <row r="7" spans="5:13" x14ac:dyDescent="0.25">
      <c r="E7" s="3" t="s">
        <v>41</v>
      </c>
      <c r="F7" s="3" t="s">
        <v>8</v>
      </c>
      <c r="G7" s="3">
        <v>20</v>
      </c>
      <c r="H7" s="3" t="e">
        <f>G7/#REF!</f>
        <v>#REF!</v>
      </c>
      <c r="I7" s="3">
        <v>46</v>
      </c>
      <c r="J7" s="3">
        <v>11</v>
      </c>
      <c r="K7" s="3">
        <f>J7/I7</f>
        <v>0.2391304347826087</v>
      </c>
      <c r="L7" s="3">
        <v>1</v>
      </c>
      <c r="M7" s="3" t="e">
        <f>L7*H7</f>
        <v>#REF!</v>
      </c>
    </row>
    <row r="8" spans="5:13" x14ac:dyDescent="0.25">
      <c r="E8" s="3" t="s">
        <v>39</v>
      </c>
      <c r="F8" s="3" t="s">
        <v>9</v>
      </c>
      <c r="G8" s="3">
        <v>12</v>
      </c>
      <c r="H8" s="3" t="e">
        <f>G8/#REF!</f>
        <v>#REF!</v>
      </c>
      <c r="I8" s="3">
        <v>46</v>
      </c>
      <c r="J8" s="3">
        <v>26</v>
      </c>
      <c r="K8" s="3">
        <f>J8/I8</f>
        <v>0.56521739130434778</v>
      </c>
      <c r="L8" s="3">
        <v>2</v>
      </c>
      <c r="M8" s="3" t="e">
        <f>L8*H8</f>
        <v>#REF!</v>
      </c>
    </row>
    <row r="9" spans="5:13" x14ac:dyDescent="0.25">
      <c r="E9" s="3" t="s">
        <v>40</v>
      </c>
      <c r="F9" s="3" t="s">
        <v>9</v>
      </c>
      <c r="G9" s="3">
        <v>12</v>
      </c>
      <c r="H9" s="3" t="e">
        <f>G9/#REF!</f>
        <v>#REF!</v>
      </c>
      <c r="I9" s="3">
        <v>46</v>
      </c>
      <c r="J9" s="3">
        <v>26</v>
      </c>
      <c r="K9" s="3">
        <f>J9/I9</f>
        <v>0.56521739130434778</v>
      </c>
      <c r="L9" s="3">
        <v>2</v>
      </c>
      <c r="M9" s="3" t="e">
        <f>L9*H9</f>
        <v>#REF!</v>
      </c>
    </row>
  </sheetData>
  <mergeCells count="9">
    <mergeCell ref="E7:M7"/>
    <mergeCell ref="E8:M8"/>
    <mergeCell ref="E9:M9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9"/>
  <sheetViews>
    <sheetView workbookViewId="0">
      <selection activeCell="E10" sqref="E10"/>
    </sheetView>
  </sheetViews>
  <sheetFormatPr defaultRowHeight="15" x14ac:dyDescent="0.25"/>
  <cols>
    <col min="9" max="9" width="35.5703125" customWidth="1"/>
    <col min="13" max="13" width="31.7109375" customWidth="1"/>
  </cols>
  <sheetData>
    <row r="1" spans="5:13" x14ac:dyDescent="0.25">
      <c r="E1" s="4" t="s">
        <v>11</v>
      </c>
      <c r="F1" s="4"/>
      <c r="G1" s="4"/>
      <c r="H1" s="4"/>
      <c r="I1" s="4"/>
      <c r="J1" s="4"/>
      <c r="K1" s="4"/>
      <c r="L1" s="4"/>
      <c r="M1" s="4"/>
    </row>
    <row r="2" spans="5:13" x14ac:dyDescent="0.25">
      <c r="E2" s="4" t="s">
        <v>13</v>
      </c>
      <c r="F2" s="4"/>
      <c r="G2" s="4"/>
      <c r="H2" s="4"/>
      <c r="I2" s="4"/>
      <c r="J2" s="4"/>
      <c r="K2" s="4"/>
      <c r="L2" s="4"/>
      <c r="M2" s="4"/>
    </row>
    <row r="3" spans="5:13" ht="18.75" x14ac:dyDescent="0.25">
      <c r="E3" s="5" t="s">
        <v>12</v>
      </c>
      <c r="F3" s="5"/>
      <c r="G3" s="5"/>
      <c r="H3" s="5"/>
      <c r="I3" s="5"/>
      <c r="J3" s="5"/>
      <c r="K3" s="5"/>
      <c r="L3" s="5"/>
      <c r="M3" s="5"/>
    </row>
    <row r="4" spans="5:13" ht="15.75" x14ac:dyDescent="0.25">
      <c r="E4" s="6" t="s">
        <v>50</v>
      </c>
      <c r="F4" s="6"/>
      <c r="G4" s="6"/>
      <c r="H4" s="6"/>
      <c r="I4" s="6"/>
      <c r="J4" s="6"/>
      <c r="K4" s="6"/>
      <c r="L4" s="6"/>
      <c r="M4" s="6"/>
    </row>
    <row r="5" spans="5:13" x14ac:dyDescent="0.25">
      <c r="E5" s="7" t="s">
        <v>0</v>
      </c>
      <c r="F5" s="7" t="s">
        <v>1</v>
      </c>
      <c r="G5" s="7" t="s">
        <v>2</v>
      </c>
      <c r="H5" s="7"/>
      <c r="I5" s="7" t="s">
        <v>3</v>
      </c>
      <c r="J5" s="7" t="s">
        <v>4</v>
      </c>
      <c r="K5" s="7"/>
      <c r="L5" s="7" t="s">
        <v>5</v>
      </c>
      <c r="M5" s="7" t="s">
        <v>6</v>
      </c>
    </row>
    <row r="6" spans="5:13" x14ac:dyDescent="0.25">
      <c r="E6" s="3" t="s">
        <v>51</v>
      </c>
      <c r="F6" s="3" t="s">
        <v>7</v>
      </c>
      <c r="G6" s="3">
        <v>8</v>
      </c>
      <c r="H6" s="3" t="e">
        <f>G6/#REF!</f>
        <v>#REF!</v>
      </c>
      <c r="I6" s="3">
        <v>46</v>
      </c>
      <c r="J6" s="3">
        <v>3</v>
      </c>
      <c r="K6" s="3">
        <f>J6/I6</f>
        <v>6.5217391304347824E-2</v>
      </c>
      <c r="L6" s="3">
        <v>1</v>
      </c>
      <c r="M6" s="3" t="e">
        <f>L6*H6</f>
        <v>#REF!</v>
      </c>
    </row>
    <row r="7" spans="5:13" x14ac:dyDescent="0.25">
      <c r="E7" s="3" t="s">
        <v>55</v>
      </c>
      <c r="F7" s="3" t="s">
        <v>8</v>
      </c>
      <c r="G7" s="3">
        <v>20</v>
      </c>
      <c r="H7" s="3" t="e">
        <f>G7/#REF!</f>
        <v>#REF!</v>
      </c>
      <c r="I7" s="3">
        <v>46</v>
      </c>
      <c r="J7" s="3">
        <v>11</v>
      </c>
      <c r="K7" s="3">
        <f>J7/I7</f>
        <v>0.2391304347826087</v>
      </c>
      <c r="L7" s="3">
        <v>1</v>
      </c>
      <c r="M7" s="3" t="e">
        <f>L7*H7</f>
        <v>#REF!</v>
      </c>
    </row>
    <row r="8" spans="5:13" x14ac:dyDescent="0.25">
      <c r="E8" s="3" t="s">
        <v>56</v>
      </c>
      <c r="F8" s="3" t="s">
        <v>9</v>
      </c>
      <c r="G8" s="3">
        <v>12</v>
      </c>
      <c r="H8" s="3" t="e">
        <f>G8/#REF!</f>
        <v>#REF!</v>
      </c>
      <c r="I8" s="3">
        <v>46</v>
      </c>
      <c r="J8" s="3">
        <v>26</v>
      </c>
      <c r="K8" s="3">
        <f>J8/I8</f>
        <v>0.56521739130434778</v>
      </c>
      <c r="L8" s="3">
        <v>2</v>
      </c>
      <c r="M8" s="3" t="e">
        <f>L8*H8</f>
        <v>#REF!</v>
      </c>
    </row>
    <row r="9" spans="5:13" x14ac:dyDescent="0.25">
      <c r="E9" s="3" t="s">
        <v>57</v>
      </c>
      <c r="F9" s="3" t="s">
        <v>9</v>
      </c>
      <c r="G9" s="3">
        <v>12</v>
      </c>
      <c r="H9" s="3" t="e">
        <f>G9/#REF!</f>
        <v>#REF!</v>
      </c>
      <c r="I9" s="3">
        <v>46</v>
      </c>
      <c r="J9" s="3">
        <v>26</v>
      </c>
      <c r="K9" s="3">
        <f>J9/I9</f>
        <v>0.56521739130434778</v>
      </c>
      <c r="L9" s="3">
        <v>2</v>
      </c>
      <c r="M9" s="3" t="e">
        <f>L9*H9</f>
        <v>#REF!</v>
      </c>
    </row>
  </sheetData>
  <mergeCells count="9">
    <mergeCell ref="E7:M7"/>
    <mergeCell ref="E8:M8"/>
    <mergeCell ref="E9:M9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7"/>
  <sheetViews>
    <sheetView workbookViewId="0">
      <selection activeCell="L13" sqref="L13"/>
    </sheetView>
  </sheetViews>
  <sheetFormatPr defaultRowHeight="15" x14ac:dyDescent="0.25"/>
  <cols>
    <col min="9" max="9" width="35.5703125" customWidth="1"/>
    <col min="13" max="13" width="31.7109375" customWidth="1"/>
  </cols>
  <sheetData>
    <row r="1" spans="5:13" x14ac:dyDescent="0.25">
      <c r="E1" s="4" t="s">
        <v>11</v>
      </c>
      <c r="F1" s="4"/>
      <c r="G1" s="4"/>
      <c r="H1" s="4"/>
      <c r="I1" s="4"/>
      <c r="J1" s="4"/>
      <c r="K1" s="4"/>
      <c r="L1" s="4"/>
      <c r="M1" s="4"/>
    </row>
    <row r="2" spans="5:13" x14ac:dyDescent="0.25">
      <c r="E2" s="4" t="s">
        <v>13</v>
      </c>
      <c r="F2" s="4"/>
      <c r="G2" s="4"/>
      <c r="H2" s="4"/>
      <c r="I2" s="4"/>
      <c r="J2" s="4"/>
      <c r="K2" s="4"/>
      <c r="L2" s="4"/>
      <c r="M2" s="4"/>
    </row>
    <row r="3" spans="5:13" ht="18.75" x14ac:dyDescent="0.25">
      <c r="E3" s="5" t="s">
        <v>12</v>
      </c>
      <c r="F3" s="5"/>
      <c r="G3" s="5"/>
      <c r="H3" s="5"/>
      <c r="I3" s="5"/>
      <c r="J3" s="5"/>
      <c r="K3" s="5"/>
      <c r="L3" s="5"/>
      <c r="M3" s="5"/>
    </row>
    <row r="4" spans="5:13" ht="15.75" x14ac:dyDescent="0.25">
      <c r="E4" s="6" t="s">
        <v>52</v>
      </c>
      <c r="F4" s="6"/>
      <c r="G4" s="6"/>
      <c r="H4" s="6"/>
      <c r="I4" s="6"/>
      <c r="J4" s="6"/>
      <c r="K4" s="6"/>
      <c r="L4" s="6"/>
      <c r="M4" s="6"/>
    </row>
    <row r="5" spans="5:13" x14ac:dyDescent="0.25">
      <c r="E5" s="7" t="s">
        <v>0</v>
      </c>
      <c r="F5" s="7" t="s">
        <v>1</v>
      </c>
      <c r="G5" s="7" t="s">
        <v>2</v>
      </c>
      <c r="H5" s="7"/>
      <c r="I5" s="7" t="s">
        <v>3</v>
      </c>
      <c r="J5" s="7" t="s">
        <v>4</v>
      </c>
      <c r="K5" s="7"/>
      <c r="L5" s="7" t="s">
        <v>5</v>
      </c>
      <c r="M5" s="7" t="s">
        <v>6</v>
      </c>
    </row>
    <row r="6" spans="5:13" x14ac:dyDescent="0.25">
      <c r="E6" s="3" t="s">
        <v>53</v>
      </c>
      <c r="F6" s="3" t="s">
        <v>7</v>
      </c>
      <c r="G6" s="3">
        <v>8</v>
      </c>
      <c r="H6" s="3" t="e">
        <f>G6/#REF!</f>
        <v>#REF!</v>
      </c>
      <c r="I6" s="3">
        <v>46</v>
      </c>
      <c r="J6" s="3">
        <v>3</v>
      </c>
      <c r="K6" s="3">
        <f>J6/I6</f>
        <v>6.5217391304347824E-2</v>
      </c>
      <c r="L6" s="3">
        <v>1</v>
      </c>
      <c r="M6" s="3" t="e">
        <f>L6*H6</f>
        <v>#REF!</v>
      </c>
    </row>
    <row r="7" spans="5:13" x14ac:dyDescent="0.25">
      <c r="E7" s="3" t="s">
        <v>54</v>
      </c>
      <c r="F7" s="3" t="s">
        <v>8</v>
      </c>
      <c r="G7" s="3">
        <v>20</v>
      </c>
      <c r="H7" s="3" t="e">
        <f>G7/#REF!</f>
        <v>#REF!</v>
      </c>
      <c r="I7" s="3">
        <v>46</v>
      </c>
      <c r="J7" s="3">
        <v>11</v>
      </c>
      <c r="K7" s="3">
        <f>J7/I7</f>
        <v>0.2391304347826087</v>
      </c>
      <c r="L7" s="3">
        <v>1</v>
      </c>
      <c r="M7" s="3" t="e">
        <f>L7*H7</f>
        <v>#REF!</v>
      </c>
    </row>
  </sheetData>
  <mergeCells count="7">
    <mergeCell ref="E7:M7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10"/>
  <sheetViews>
    <sheetView workbookViewId="0">
      <selection activeCell="E10" sqref="E10:M10"/>
    </sheetView>
  </sheetViews>
  <sheetFormatPr defaultRowHeight="15" x14ac:dyDescent="0.25"/>
  <cols>
    <col min="9" max="9" width="35.5703125" customWidth="1"/>
    <col min="13" max="13" width="31.7109375" customWidth="1"/>
  </cols>
  <sheetData>
    <row r="1" spans="5:13" x14ac:dyDescent="0.25">
      <c r="E1" s="4" t="s">
        <v>11</v>
      </c>
      <c r="F1" s="4"/>
      <c r="G1" s="4"/>
      <c r="H1" s="4"/>
      <c r="I1" s="4"/>
      <c r="J1" s="4"/>
      <c r="K1" s="4"/>
      <c r="L1" s="4"/>
      <c r="M1" s="4"/>
    </row>
    <row r="2" spans="5:13" x14ac:dyDescent="0.25">
      <c r="E2" s="4" t="s">
        <v>13</v>
      </c>
      <c r="F2" s="4"/>
      <c r="G2" s="4"/>
      <c r="H2" s="4"/>
      <c r="I2" s="4"/>
      <c r="J2" s="4"/>
      <c r="K2" s="4"/>
      <c r="L2" s="4"/>
      <c r="M2" s="4"/>
    </row>
    <row r="3" spans="5:13" ht="18.75" x14ac:dyDescent="0.25">
      <c r="E3" s="5" t="s">
        <v>12</v>
      </c>
      <c r="F3" s="5"/>
      <c r="G3" s="5"/>
      <c r="H3" s="5"/>
      <c r="I3" s="5"/>
      <c r="J3" s="5"/>
      <c r="K3" s="5"/>
      <c r="L3" s="5"/>
      <c r="M3" s="5"/>
    </row>
    <row r="4" spans="5:13" ht="15.75" x14ac:dyDescent="0.25">
      <c r="E4" s="6" t="s">
        <v>58</v>
      </c>
      <c r="F4" s="6"/>
      <c r="G4" s="6"/>
      <c r="H4" s="6"/>
      <c r="I4" s="6"/>
      <c r="J4" s="6"/>
      <c r="K4" s="6"/>
      <c r="L4" s="6"/>
      <c r="M4" s="6"/>
    </row>
    <row r="5" spans="5:13" x14ac:dyDescent="0.25">
      <c r="E5" s="7" t="s">
        <v>0</v>
      </c>
      <c r="F5" s="7" t="s">
        <v>1</v>
      </c>
      <c r="G5" s="7" t="s">
        <v>2</v>
      </c>
      <c r="H5" s="7"/>
      <c r="I5" s="7" t="s">
        <v>3</v>
      </c>
      <c r="J5" s="7" t="s">
        <v>4</v>
      </c>
      <c r="K5" s="7"/>
      <c r="L5" s="7" t="s">
        <v>5</v>
      </c>
      <c r="M5" s="7" t="s">
        <v>6</v>
      </c>
    </row>
    <row r="6" spans="5:13" x14ac:dyDescent="0.25">
      <c r="E6" s="3" t="s">
        <v>59</v>
      </c>
      <c r="F6" s="3" t="s">
        <v>7</v>
      </c>
      <c r="G6" s="3">
        <v>8</v>
      </c>
      <c r="H6" s="3" t="e">
        <f>G6/#REF!</f>
        <v>#REF!</v>
      </c>
      <c r="I6" s="3">
        <v>46</v>
      </c>
      <c r="J6" s="3">
        <v>3</v>
      </c>
      <c r="K6" s="3">
        <f>J6/I6</f>
        <v>6.5217391304347824E-2</v>
      </c>
      <c r="L6" s="3">
        <v>1</v>
      </c>
      <c r="M6" s="3" t="e">
        <f>L6*H6</f>
        <v>#REF!</v>
      </c>
    </row>
    <row r="7" spans="5:13" x14ac:dyDescent="0.25">
      <c r="E7" s="3" t="s">
        <v>61</v>
      </c>
      <c r="F7" s="3" t="s">
        <v>8</v>
      </c>
      <c r="G7" s="3">
        <v>20</v>
      </c>
      <c r="H7" s="3" t="e">
        <f>G7/#REF!</f>
        <v>#REF!</v>
      </c>
      <c r="I7" s="3">
        <v>46</v>
      </c>
      <c r="J7" s="3">
        <v>11</v>
      </c>
      <c r="K7" s="3">
        <f>J7/I7</f>
        <v>0.2391304347826087</v>
      </c>
      <c r="L7" s="3">
        <v>1</v>
      </c>
      <c r="M7" s="3" t="e">
        <f>L7*H7</f>
        <v>#REF!</v>
      </c>
    </row>
    <row r="8" spans="5:13" x14ac:dyDescent="0.25">
      <c r="E8" s="3" t="s">
        <v>60</v>
      </c>
      <c r="F8" s="3" t="s">
        <v>8</v>
      </c>
      <c r="G8" s="3">
        <v>20</v>
      </c>
      <c r="H8" s="3" t="e">
        <f>G8/#REF!</f>
        <v>#REF!</v>
      </c>
      <c r="I8" s="3">
        <v>46</v>
      </c>
      <c r="J8" s="3">
        <v>11</v>
      </c>
      <c r="K8" s="3">
        <f t="shared" ref="K8:K9" si="0">J8/I8</f>
        <v>0.2391304347826087</v>
      </c>
      <c r="L8" s="3">
        <v>1</v>
      </c>
      <c r="M8" s="3" t="e">
        <f t="shared" ref="M8:M9" si="1">L8*H8</f>
        <v>#REF!</v>
      </c>
    </row>
    <row r="9" spans="5:13" x14ac:dyDescent="0.25">
      <c r="E9" s="3" t="s">
        <v>62</v>
      </c>
      <c r="F9" s="3" t="s">
        <v>8</v>
      </c>
      <c r="G9" s="3">
        <v>20</v>
      </c>
      <c r="H9" s="3" t="e">
        <f>G9/#REF!</f>
        <v>#REF!</v>
      </c>
      <c r="I9" s="3">
        <v>46</v>
      </c>
      <c r="J9" s="3">
        <v>11</v>
      </c>
      <c r="K9" s="3">
        <f t="shared" si="0"/>
        <v>0.2391304347826087</v>
      </c>
      <c r="L9" s="3">
        <v>1</v>
      </c>
      <c r="M9" s="3" t="e">
        <f t="shared" si="1"/>
        <v>#REF!</v>
      </c>
    </row>
    <row r="10" spans="5:13" x14ac:dyDescent="0.25">
      <c r="E10" s="3" t="s">
        <v>63</v>
      </c>
      <c r="F10" s="3" t="s">
        <v>8</v>
      </c>
      <c r="G10" s="3">
        <v>20</v>
      </c>
      <c r="H10" s="3" t="e">
        <f>G10/#REF!</f>
        <v>#REF!</v>
      </c>
      <c r="I10" s="3">
        <v>46</v>
      </c>
      <c r="J10" s="3">
        <v>11</v>
      </c>
      <c r="K10" s="3">
        <f t="shared" ref="K10" si="2">J10/I10</f>
        <v>0.2391304347826087</v>
      </c>
      <c r="L10" s="3">
        <v>1</v>
      </c>
      <c r="M10" s="3" t="e">
        <f t="shared" ref="M10" si="3">L10*H10</f>
        <v>#REF!</v>
      </c>
    </row>
  </sheetData>
  <mergeCells count="10">
    <mergeCell ref="E7:M7"/>
    <mergeCell ref="E8:M8"/>
    <mergeCell ref="E9:M9"/>
    <mergeCell ref="E10:M10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9"/>
  <sheetViews>
    <sheetView workbookViewId="0">
      <selection activeCell="G10" sqref="G10"/>
    </sheetView>
  </sheetViews>
  <sheetFormatPr defaultRowHeight="15" x14ac:dyDescent="0.25"/>
  <cols>
    <col min="9" max="9" width="35.5703125" customWidth="1"/>
    <col min="13" max="13" width="31.7109375" customWidth="1"/>
  </cols>
  <sheetData>
    <row r="1" spans="5:13" x14ac:dyDescent="0.25">
      <c r="E1" s="4" t="s">
        <v>11</v>
      </c>
      <c r="F1" s="4"/>
      <c r="G1" s="4"/>
      <c r="H1" s="4"/>
      <c r="I1" s="4"/>
      <c r="J1" s="4"/>
      <c r="K1" s="4"/>
      <c r="L1" s="4"/>
      <c r="M1" s="4"/>
    </row>
    <row r="2" spans="5:13" x14ac:dyDescent="0.25">
      <c r="E2" s="4" t="s">
        <v>13</v>
      </c>
      <c r="F2" s="4"/>
      <c r="G2" s="4"/>
      <c r="H2" s="4"/>
      <c r="I2" s="4"/>
      <c r="J2" s="4"/>
      <c r="K2" s="4"/>
      <c r="L2" s="4"/>
      <c r="M2" s="4"/>
    </row>
    <row r="3" spans="5:13" ht="18.75" x14ac:dyDescent="0.25">
      <c r="E3" s="5" t="s">
        <v>12</v>
      </c>
      <c r="F3" s="5"/>
      <c r="G3" s="5"/>
      <c r="H3" s="5"/>
      <c r="I3" s="5"/>
      <c r="J3" s="5"/>
      <c r="K3" s="5"/>
      <c r="L3" s="5"/>
      <c r="M3" s="5"/>
    </row>
    <row r="4" spans="5:13" ht="15.75" x14ac:dyDescent="0.25">
      <c r="E4" s="6" t="s">
        <v>64</v>
      </c>
      <c r="F4" s="6"/>
      <c r="G4" s="6"/>
      <c r="H4" s="6"/>
      <c r="I4" s="6"/>
      <c r="J4" s="6"/>
      <c r="K4" s="6"/>
      <c r="L4" s="6"/>
      <c r="M4" s="6"/>
    </row>
    <row r="5" spans="5:13" x14ac:dyDescent="0.25">
      <c r="E5" s="7" t="s">
        <v>0</v>
      </c>
      <c r="F5" s="7" t="s">
        <v>1</v>
      </c>
      <c r="G5" s="7" t="s">
        <v>2</v>
      </c>
      <c r="H5" s="7"/>
      <c r="I5" s="7" t="s">
        <v>3</v>
      </c>
      <c r="J5" s="7" t="s">
        <v>4</v>
      </c>
      <c r="K5" s="7"/>
      <c r="L5" s="7" t="s">
        <v>5</v>
      </c>
      <c r="M5" s="7" t="s">
        <v>6</v>
      </c>
    </row>
    <row r="6" spans="5:13" x14ac:dyDescent="0.25">
      <c r="E6" s="3" t="s">
        <v>65</v>
      </c>
      <c r="F6" s="3" t="s">
        <v>7</v>
      </c>
      <c r="G6" s="3">
        <v>8</v>
      </c>
      <c r="H6" s="3" t="e">
        <f>G6/#REF!</f>
        <v>#REF!</v>
      </c>
      <c r="I6" s="3">
        <v>46</v>
      </c>
      <c r="J6" s="3">
        <v>3</v>
      </c>
      <c r="K6" s="3">
        <f>J6/I6</f>
        <v>6.5217391304347824E-2</v>
      </c>
      <c r="L6" s="3">
        <v>1</v>
      </c>
      <c r="M6" s="3" t="e">
        <f>L6*H6</f>
        <v>#REF!</v>
      </c>
    </row>
    <row r="7" spans="5:13" x14ac:dyDescent="0.25">
      <c r="E7" s="3" t="s">
        <v>66</v>
      </c>
      <c r="F7" s="3" t="s">
        <v>8</v>
      </c>
      <c r="G7" s="3">
        <v>20</v>
      </c>
      <c r="H7" s="3" t="e">
        <f>G7/#REF!</f>
        <v>#REF!</v>
      </c>
      <c r="I7" s="3">
        <v>46</v>
      </c>
      <c r="J7" s="3">
        <v>11</v>
      </c>
      <c r="K7" s="3">
        <f>J7/I7</f>
        <v>0.2391304347826087</v>
      </c>
      <c r="L7" s="3">
        <v>1</v>
      </c>
      <c r="M7" s="3" t="e">
        <f>L7*H7</f>
        <v>#REF!</v>
      </c>
    </row>
    <row r="8" spans="5:13" x14ac:dyDescent="0.25">
      <c r="E8" s="3" t="s">
        <v>67</v>
      </c>
      <c r="F8" s="3" t="s">
        <v>8</v>
      </c>
      <c r="G8" s="3">
        <v>20</v>
      </c>
      <c r="H8" s="3" t="e">
        <f>G8/#REF!</f>
        <v>#REF!</v>
      </c>
      <c r="I8" s="3">
        <v>46</v>
      </c>
      <c r="J8" s="3">
        <v>11</v>
      </c>
      <c r="K8" s="3">
        <f t="shared" ref="K8:K9" si="0">J8/I8</f>
        <v>0.2391304347826087</v>
      </c>
      <c r="L8" s="3">
        <v>1</v>
      </c>
      <c r="M8" s="3" t="e">
        <f t="shared" ref="M8:M9" si="1">L8*H8</f>
        <v>#REF!</v>
      </c>
    </row>
    <row r="9" spans="5:13" x14ac:dyDescent="0.25">
      <c r="E9" s="3" t="s">
        <v>68</v>
      </c>
      <c r="F9" s="3" t="s">
        <v>8</v>
      </c>
      <c r="G9" s="3">
        <v>20</v>
      </c>
      <c r="H9" s="3" t="e">
        <f>G9/#REF!</f>
        <v>#REF!</v>
      </c>
      <c r="I9" s="3">
        <v>46</v>
      </c>
      <c r="J9" s="3">
        <v>11</v>
      </c>
      <c r="K9" s="3">
        <f t="shared" si="0"/>
        <v>0.2391304347826087</v>
      </c>
      <c r="L9" s="3">
        <v>1</v>
      </c>
      <c r="M9" s="3" t="e">
        <f t="shared" si="1"/>
        <v>#REF!</v>
      </c>
    </row>
  </sheetData>
  <mergeCells count="9">
    <mergeCell ref="E7:M7"/>
    <mergeCell ref="E8:M8"/>
    <mergeCell ref="E9:M9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8"/>
  <sheetViews>
    <sheetView workbookViewId="0">
      <selection activeCell="A9" sqref="A9:XFD9"/>
    </sheetView>
  </sheetViews>
  <sheetFormatPr defaultRowHeight="15" x14ac:dyDescent="0.25"/>
  <cols>
    <col min="9" max="9" width="35.5703125" customWidth="1"/>
    <col min="13" max="13" width="31.7109375" customWidth="1"/>
  </cols>
  <sheetData>
    <row r="1" spans="5:13" x14ac:dyDescent="0.25">
      <c r="E1" s="4" t="s">
        <v>11</v>
      </c>
      <c r="F1" s="4"/>
      <c r="G1" s="4"/>
      <c r="H1" s="4"/>
      <c r="I1" s="4"/>
      <c r="J1" s="4"/>
      <c r="K1" s="4"/>
      <c r="L1" s="4"/>
      <c r="M1" s="4"/>
    </row>
    <row r="2" spans="5:13" x14ac:dyDescent="0.25">
      <c r="E2" s="4" t="s">
        <v>13</v>
      </c>
      <c r="F2" s="4"/>
      <c r="G2" s="4"/>
      <c r="H2" s="4"/>
      <c r="I2" s="4"/>
      <c r="J2" s="4"/>
      <c r="K2" s="4"/>
      <c r="L2" s="4"/>
      <c r="M2" s="4"/>
    </row>
    <row r="3" spans="5:13" ht="18.75" x14ac:dyDescent="0.25">
      <c r="E3" s="5" t="s">
        <v>12</v>
      </c>
      <c r="F3" s="5"/>
      <c r="G3" s="5"/>
      <c r="H3" s="5"/>
      <c r="I3" s="5"/>
      <c r="J3" s="5"/>
      <c r="K3" s="5"/>
      <c r="L3" s="5"/>
      <c r="M3" s="5"/>
    </row>
    <row r="4" spans="5:13" ht="15.75" x14ac:dyDescent="0.25">
      <c r="E4" s="6" t="s">
        <v>69</v>
      </c>
      <c r="F4" s="6"/>
      <c r="G4" s="6"/>
      <c r="H4" s="6"/>
      <c r="I4" s="6"/>
      <c r="J4" s="6"/>
      <c r="K4" s="6"/>
      <c r="L4" s="6"/>
      <c r="M4" s="6"/>
    </row>
    <row r="5" spans="5:13" x14ac:dyDescent="0.25">
      <c r="E5" s="7" t="s">
        <v>0</v>
      </c>
      <c r="F5" s="7" t="s">
        <v>1</v>
      </c>
      <c r="G5" s="7" t="s">
        <v>2</v>
      </c>
      <c r="H5" s="7"/>
      <c r="I5" s="7" t="s">
        <v>3</v>
      </c>
      <c r="J5" s="7" t="s">
        <v>4</v>
      </c>
      <c r="K5" s="7"/>
      <c r="L5" s="7" t="s">
        <v>5</v>
      </c>
      <c r="M5" s="7" t="s">
        <v>6</v>
      </c>
    </row>
    <row r="6" spans="5:13" x14ac:dyDescent="0.25">
      <c r="E6" s="3" t="s">
        <v>70</v>
      </c>
      <c r="F6" s="3" t="s">
        <v>7</v>
      </c>
      <c r="G6" s="3">
        <v>8</v>
      </c>
      <c r="H6" s="3" t="e">
        <f>G6/#REF!</f>
        <v>#REF!</v>
      </c>
      <c r="I6" s="3">
        <v>46</v>
      </c>
      <c r="J6" s="3">
        <v>3</v>
      </c>
      <c r="K6" s="3">
        <f>J6/I6</f>
        <v>6.5217391304347824E-2</v>
      </c>
      <c r="L6" s="3">
        <v>1</v>
      </c>
      <c r="M6" s="3" t="e">
        <f>L6*H6</f>
        <v>#REF!</v>
      </c>
    </row>
    <row r="7" spans="5:13" x14ac:dyDescent="0.25">
      <c r="E7" s="3" t="s">
        <v>71</v>
      </c>
      <c r="F7" s="3" t="s">
        <v>8</v>
      </c>
      <c r="G7" s="3">
        <v>20</v>
      </c>
      <c r="H7" s="3" t="e">
        <f>G7/#REF!</f>
        <v>#REF!</v>
      </c>
      <c r="I7" s="3">
        <v>46</v>
      </c>
      <c r="J7" s="3">
        <v>11</v>
      </c>
      <c r="K7" s="3">
        <f>J7/I7</f>
        <v>0.2391304347826087</v>
      </c>
      <c r="L7" s="3">
        <v>1</v>
      </c>
      <c r="M7" s="3" t="e">
        <f>L7*H7</f>
        <v>#REF!</v>
      </c>
    </row>
    <row r="8" spans="5:13" x14ac:dyDescent="0.25">
      <c r="E8" s="3" t="s">
        <v>72</v>
      </c>
      <c r="F8" s="3" t="s">
        <v>8</v>
      </c>
      <c r="G8" s="3">
        <v>20</v>
      </c>
      <c r="H8" s="3" t="e">
        <f>G8/#REF!</f>
        <v>#REF!</v>
      </c>
      <c r="I8" s="3">
        <v>46</v>
      </c>
      <c r="J8" s="3">
        <v>11</v>
      </c>
      <c r="K8" s="3">
        <f t="shared" ref="K8" si="0">J8/I8</f>
        <v>0.2391304347826087</v>
      </c>
      <c r="L8" s="3">
        <v>1</v>
      </c>
      <c r="M8" s="3" t="e">
        <f t="shared" ref="M8" si="1">L8*H8</f>
        <v>#REF!</v>
      </c>
    </row>
  </sheetData>
  <mergeCells count="8">
    <mergeCell ref="E7:M7"/>
    <mergeCell ref="E8:M8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9"/>
  <sheetViews>
    <sheetView workbookViewId="0">
      <selection activeCell="E10" sqref="E10"/>
    </sheetView>
  </sheetViews>
  <sheetFormatPr defaultRowHeight="15" x14ac:dyDescent="0.25"/>
  <cols>
    <col min="9" max="9" width="35.5703125" customWidth="1"/>
    <col min="13" max="13" width="31.7109375" customWidth="1"/>
  </cols>
  <sheetData>
    <row r="1" spans="5:13" x14ac:dyDescent="0.25">
      <c r="E1" s="4" t="s">
        <v>11</v>
      </c>
      <c r="F1" s="4"/>
      <c r="G1" s="4"/>
      <c r="H1" s="4"/>
      <c r="I1" s="4"/>
      <c r="J1" s="4"/>
      <c r="K1" s="4"/>
      <c r="L1" s="4"/>
      <c r="M1" s="4"/>
    </row>
    <row r="2" spans="5:13" x14ac:dyDescent="0.25">
      <c r="E2" s="4" t="s">
        <v>13</v>
      </c>
      <c r="F2" s="4"/>
      <c r="G2" s="4"/>
      <c r="H2" s="4"/>
      <c r="I2" s="4"/>
      <c r="J2" s="4"/>
      <c r="K2" s="4"/>
      <c r="L2" s="4"/>
      <c r="M2" s="4"/>
    </row>
    <row r="3" spans="5:13" ht="18.75" x14ac:dyDescent="0.25">
      <c r="E3" s="5" t="s">
        <v>12</v>
      </c>
      <c r="F3" s="5"/>
      <c r="G3" s="5"/>
      <c r="H3" s="5"/>
      <c r="I3" s="5"/>
      <c r="J3" s="5"/>
      <c r="K3" s="5"/>
      <c r="L3" s="5"/>
      <c r="M3" s="5"/>
    </row>
    <row r="4" spans="5:13" ht="15.75" x14ac:dyDescent="0.25">
      <c r="E4" s="6" t="s">
        <v>73</v>
      </c>
      <c r="F4" s="6"/>
      <c r="G4" s="6"/>
      <c r="H4" s="6"/>
      <c r="I4" s="6"/>
      <c r="J4" s="6"/>
      <c r="K4" s="6"/>
      <c r="L4" s="6"/>
      <c r="M4" s="6"/>
    </row>
    <row r="5" spans="5:13" x14ac:dyDescent="0.25">
      <c r="E5" s="7" t="s">
        <v>0</v>
      </c>
      <c r="F5" s="7" t="s">
        <v>1</v>
      </c>
      <c r="G5" s="7" t="s">
        <v>2</v>
      </c>
      <c r="H5" s="7"/>
      <c r="I5" s="7" t="s">
        <v>3</v>
      </c>
      <c r="J5" s="7" t="s">
        <v>4</v>
      </c>
      <c r="K5" s="7"/>
      <c r="L5" s="7" t="s">
        <v>5</v>
      </c>
      <c r="M5" s="7" t="s">
        <v>6</v>
      </c>
    </row>
    <row r="6" spans="5:13" x14ac:dyDescent="0.25">
      <c r="E6" s="3" t="s">
        <v>74</v>
      </c>
      <c r="F6" s="3" t="s">
        <v>7</v>
      </c>
      <c r="G6" s="3">
        <v>8</v>
      </c>
      <c r="H6" s="3" t="e">
        <f>G6/#REF!</f>
        <v>#REF!</v>
      </c>
      <c r="I6" s="3">
        <v>46</v>
      </c>
      <c r="J6" s="3">
        <v>3</v>
      </c>
      <c r="K6" s="3">
        <f>J6/I6</f>
        <v>6.5217391304347824E-2</v>
      </c>
      <c r="L6" s="3">
        <v>1</v>
      </c>
      <c r="M6" s="3" t="e">
        <f>L6*H6</f>
        <v>#REF!</v>
      </c>
    </row>
    <row r="7" spans="5:13" x14ac:dyDescent="0.25">
      <c r="E7" s="8" t="s">
        <v>75</v>
      </c>
      <c r="F7" s="3" t="s">
        <v>8</v>
      </c>
      <c r="G7" s="3">
        <v>20</v>
      </c>
      <c r="H7" s="3" t="e">
        <f>G7/#REF!</f>
        <v>#REF!</v>
      </c>
      <c r="I7" s="3">
        <v>46</v>
      </c>
      <c r="J7" s="3">
        <v>11</v>
      </c>
      <c r="K7" s="3">
        <f>J7/I7</f>
        <v>0.2391304347826087</v>
      </c>
      <c r="L7" s="3">
        <v>1</v>
      </c>
      <c r="M7" s="3" t="e">
        <f>L7*H7</f>
        <v>#REF!</v>
      </c>
    </row>
    <row r="8" spans="5:13" x14ac:dyDescent="0.25">
      <c r="E8" s="3" t="s">
        <v>76</v>
      </c>
      <c r="F8" s="3" t="s">
        <v>8</v>
      </c>
      <c r="G8" s="3">
        <v>20</v>
      </c>
      <c r="H8" s="3" t="e">
        <f>G8/#REF!</f>
        <v>#REF!</v>
      </c>
      <c r="I8" s="3">
        <v>46</v>
      </c>
      <c r="J8" s="3">
        <v>11</v>
      </c>
      <c r="K8" s="3">
        <f t="shared" ref="K8" si="0">J8/I8</f>
        <v>0.2391304347826087</v>
      </c>
      <c r="L8" s="3">
        <v>1</v>
      </c>
      <c r="M8" s="3" t="e">
        <f t="shared" ref="M8" si="1">L8*H8</f>
        <v>#REF!</v>
      </c>
    </row>
    <row r="9" spans="5:13" x14ac:dyDescent="0.25">
      <c r="E9" s="3" t="s">
        <v>77</v>
      </c>
      <c r="F9" s="3" t="s">
        <v>8</v>
      </c>
      <c r="G9" s="3">
        <v>20</v>
      </c>
      <c r="H9" s="3" t="e">
        <f>G9/#REF!</f>
        <v>#REF!</v>
      </c>
      <c r="I9" s="3">
        <v>46</v>
      </c>
      <c r="J9" s="3">
        <v>11</v>
      </c>
      <c r="K9" s="3">
        <f t="shared" ref="K9" si="2">J9/I9</f>
        <v>0.2391304347826087</v>
      </c>
      <c r="L9" s="3">
        <v>1</v>
      </c>
      <c r="M9" s="3" t="e">
        <f t="shared" ref="M9" si="3">L9*H9</f>
        <v>#REF!</v>
      </c>
    </row>
  </sheetData>
  <mergeCells count="9">
    <mergeCell ref="E7:M7"/>
    <mergeCell ref="E8:M8"/>
    <mergeCell ref="E9:M9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8"/>
  <sheetViews>
    <sheetView workbookViewId="0">
      <selection activeCell="H15" sqref="H15"/>
    </sheetView>
  </sheetViews>
  <sheetFormatPr defaultRowHeight="15" x14ac:dyDescent="0.25"/>
  <cols>
    <col min="9" max="9" width="35.5703125" customWidth="1"/>
    <col min="13" max="13" width="31.7109375" customWidth="1"/>
  </cols>
  <sheetData>
    <row r="1" spans="5:13" x14ac:dyDescent="0.25">
      <c r="E1" s="4" t="s">
        <v>11</v>
      </c>
      <c r="F1" s="4"/>
      <c r="G1" s="4"/>
      <c r="H1" s="4"/>
      <c r="I1" s="4"/>
      <c r="J1" s="4"/>
      <c r="K1" s="4"/>
      <c r="L1" s="4"/>
      <c r="M1" s="4"/>
    </row>
    <row r="2" spans="5:13" x14ac:dyDescent="0.25">
      <c r="E2" s="4" t="s">
        <v>13</v>
      </c>
      <c r="F2" s="4"/>
      <c r="G2" s="4"/>
      <c r="H2" s="4"/>
      <c r="I2" s="4"/>
      <c r="J2" s="4"/>
      <c r="K2" s="4"/>
      <c r="L2" s="4"/>
      <c r="M2" s="4"/>
    </row>
    <row r="3" spans="5:13" ht="18.75" x14ac:dyDescent="0.25">
      <c r="E3" s="5" t="s">
        <v>12</v>
      </c>
      <c r="F3" s="5"/>
      <c r="G3" s="5"/>
      <c r="H3" s="5"/>
      <c r="I3" s="5"/>
      <c r="J3" s="5"/>
      <c r="K3" s="5"/>
      <c r="L3" s="5"/>
      <c r="M3" s="5"/>
    </row>
    <row r="4" spans="5:13" ht="15.75" x14ac:dyDescent="0.25">
      <c r="E4" s="6" t="s">
        <v>78</v>
      </c>
      <c r="F4" s="6"/>
      <c r="G4" s="6"/>
      <c r="H4" s="6"/>
      <c r="I4" s="6"/>
      <c r="J4" s="6"/>
      <c r="K4" s="6"/>
      <c r="L4" s="6"/>
      <c r="M4" s="6"/>
    </row>
    <row r="5" spans="5:13" x14ac:dyDescent="0.25">
      <c r="E5" s="7" t="s">
        <v>0</v>
      </c>
      <c r="F5" s="7" t="s">
        <v>1</v>
      </c>
      <c r="G5" s="7" t="s">
        <v>2</v>
      </c>
      <c r="H5" s="7"/>
      <c r="I5" s="7" t="s">
        <v>3</v>
      </c>
      <c r="J5" s="7" t="s">
        <v>4</v>
      </c>
      <c r="K5" s="7"/>
      <c r="L5" s="7" t="s">
        <v>5</v>
      </c>
      <c r="M5" s="7" t="s">
        <v>6</v>
      </c>
    </row>
    <row r="6" spans="5:13" x14ac:dyDescent="0.25">
      <c r="E6" s="3" t="s">
        <v>79</v>
      </c>
      <c r="F6" s="3" t="s">
        <v>7</v>
      </c>
      <c r="G6" s="3">
        <v>8</v>
      </c>
      <c r="H6" s="3" t="e">
        <f>G6/#REF!</f>
        <v>#REF!</v>
      </c>
      <c r="I6" s="3">
        <v>46</v>
      </c>
      <c r="J6" s="3">
        <v>3</v>
      </c>
      <c r="K6" s="3">
        <f>J6/I6</f>
        <v>6.5217391304347824E-2</v>
      </c>
      <c r="L6" s="3">
        <v>1</v>
      </c>
      <c r="M6" s="3" t="e">
        <f>L6*H6</f>
        <v>#REF!</v>
      </c>
    </row>
    <row r="7" spans="5:13" x14ac:dyDescent="0.25">
      <c r="E7" s="8" t="s">
        <v>80</v>
      </c>
      <c r="F7" s="3" t="s">
        <v>8</v>
      </c>
      <c r="G7" s="3">
        <v>20</v>
      </c>
      <c r="H7" s="3" t="e">
        <f>G7/#REF!</f>
        <v>#REF!</v>
      </c>
      <c r="I7" s="3">
        <v>46</v>
      </c>
      <c r="J7" s="3">
        <v>11</v>
      </c>
      <c r="K7" s="3">
        <f>J7/I7</f>
        <v>0.2391304347826087</v>
      </c>
      <c r="L7" s="3">
        <v>1</v>
      </c>
      <c r="M7" s="3" t="e">
        <f>L7*H7</f>
        <v>#REF!</v>
      </c>
    </row>
    <row r="8" spans="5:13" x14ac:dyDescent="0.25">
      <c r="E8" s="3" t="s">
        <v>81</v>
      </c>
      <c r="F8" s="3" t="s">
        <v>8</v>
      </c>
      <c r="G8" s="3">
        <v>20</v>
      </c>
      <c r="H8" s="3" t="e">
        <f>G8/#REF!</f>
        <v>#REF!</v>
      </c>
      <c r="I8" s="3">
        <v>46</v>
      </c>
      <c r="J8" s="3">
        <v>11</v>
      </c>
      <c r="K8" s="3">
        <f t="shared" ref="K8" si="0">J8/I8</f>
        <v>0.2391304347826087</v>
      </c>
      <c r="L8" s="3">
        <v>1</v>
      </c>
      <c r="M8" s="3" t="e">
        <f t="shared" ref="M8" si="1">L8*H8</f>
        <v>#REF!</v>
      </c>
    </row>
  </sheetData>
  <mergeCells count="8">
    <mergeCell ref="E7:M7"/>
    <mergeCell ref="E8:M8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9"/>
  <sheetViews>
    <sheetView workbookViewId="0">
      <selection activeCell="E9" sqref="E9:M9"/>
    </sheetView>
  </sheetViews>
  <sheetFormatPr defaultRowHeight="15" x14ac:dyDescent="0.25"/>
  <cols>
    <col min="9" max="9" width="35.5703125" customWidth="1"/>
    <col min="13" max="13" width="31.7109375" customWidth="1"/>
  </cols>
  <sheetData>
    <row r="1" spans="5:13" x14ac:dyDescent="0.25">
      <c r="E1" s="4" t="s">
        <v>11</v>
      </c>
      <c r="F1" s="4"/>
      <c r="G1" s="4"/>
      <c r="H1" s="4"/>
      <c r="I1" s="4"/>
      <c r="J1" s="4"/>
      <c r="K1" s="4"/>
      <c r="L1" s="4"/>
      <c r="M1" s="4"/>
    </row>
    <row r="2" spans="5:13" x14ac:dyDescent="0.25">
      <c r="E2" s="4" t="s">
        <v>13</v>
      </c>
      <c r="F2" s="4"/>
      <c r="G2" s="4"/>
      <c r="H2" s="4"/>
      <c r="I2" s="4"/>
      <c r="J2" s="4"/>
      <c r="K2" s="4"/>
      <c r="L2" s="4"/>
      <c r="M2" s="4"/>
    </row>
    <row r="3" spans="5:13" ht="18.75" x14ac:dyDescent="0.25">
      <c r="E3" s="5" t="s">
        <v>12</v>
      </c>
      <c r="F3" s="5"/>
      <c r="G3" s="5"/>
      <c r="H3" s="5"/>
      <c r="I3" s="5"/>
      <c r="J3" s="5"/>
      <c r="K3" s="5"/>
      <c r="L3" s="5"/>
      <c r="M3" s="5"/>
    </row>
    <row r="4" spans="5:13" ht="15.75" x14ac:dyDescent="0.25">
      <c r="E4" s="6" t="s">
        <v>82</v>
      </c>
      <c r="F4" s="6"/>
      <c r="G4" s="6"/>
      <c r="H4" s="6"/>
      <c r="I4" s="6"/>
      <c r="J4" s="6"/>
      <c r="K4" s="6"/>
      <c r="L4" s="6"/>
      <c r="M4" s="6"/>
    </row>
    <row r="5" spans="5:13" x14ac:dyDescent="0.25">
      <c r="E5" s="7" t="s">
        <v>0</v>
      </c>
      <c r="F5" s="7" t="s">
        <v>1</v>
      </c>
      <c r="G5" s="7" t="s">
        <v>2</v>
      </c>
      <c r="H5" s="7"/>
      <c r="I5" s="7" t="s">
        <v>3</v>
      </c>
      <c r="J5" s="7" t="s">
        <v>4</v>
      </c>
      <c r="K5" s="7"/>
      <c r="L5" s="7" t="s">
        <v>5</v>
      </c>
      <c r="M5" s="7" t="s">
        <v>6</v>
      </c>
    </row>
    <row r="6" spans="5:13" x14ac:dyDescent="0.25">
      <c r="E6" s="3" t="s">
        <v>83</v>
      </c>
      <c r="F6" s="3" t="s">
        <v>7</v>
      </c>
      <c r="G6" s="3">
        <v>8</v>
      </c>
      <c r="H6" s="3" t="e">
        <f>G6/#REF!</f>
        <v>#REF!</v>
      </c>
      <c r="I6" s="3">
        <v>46</v>
      </c>
      <c r="J6" s="3">
        <v>3</v>
      </c>
      <c r="K6" s="3">
        <f>J6/I6</f>
        <v>6.5217391304347824E-2</v>
      </c>
      <c r="L6" s="3">
        <v>1</v>
      </c>
      <c r="M6" s="3" t="e">
        <f>L6*H6</f>
        <v>#REF!</v>
      </c>
    </row>
    <row r="7" spans="5:13" x14ac:dyDescent="0.25">
      <c r="E7" s="8" t="s">
        <v>84</v>
      </c>
      <c r="F7" s="3" t="s">
        <v>8</v>
      </c>
      <c r="G7" s="3">
        <v>20</v>
      </c>
      <c r="H7" s="3" t="e">
        <f>G7/#REF!</f>
        <v>#REF!</v>
      </c>
      <c r="I7" s="3">
        <v>46</v>
      </c>
      <c r="J7" s="3">
        <v>11</v>
      </c>
      <c r="K7" s="3">
        <f>J7/I7</f>
        <v>0.2391304347826087</v>
      </c>
      <c r="L7" s="3">
        <v>1</v>
      </c>
      <c r="M7" s="3" t="e">
        <f>L7*H7</f>
        <v>#REF!</v>
      </c>
    </row>
    <row r="8" spans="5:13" x14ac:dyDescent="0.25">
      <c r="E8" s="3" t="s">
        <v>85</v>
      </c>
      <c r="F8" s="3" t="s">
        <v>8</v>
      </c>
      <c r="G8" s="3">
        <v>20</v>
      </c>
      <c r="H8" s="3" t="e">
        <f>G8/#REF!</f>
        <v>#REF!</v>
      </c>
      <c r="I8" s="3">
        <v>46</v>
      </c>
      <c r="J8" s="3">
        <v>11</v>
      </c>
      <c r="K8" s="3">
        <f t="shared" ref="K8" si="0">J8/I8</f>
        <v>0.2391304347826087</v>
      </c>
      <c r="L8" s="3">
        <v>1</v>
      </c>
      <c r="M8" s="3" t="e">
        <f t="shared" ref="M8" si="1">L8*H8</f>
        <v>#REF!</v>
      </c>
    </row>
    <row r="9" spans="5:13" x14ac:dyDescent="0.25">
      <c r="E9" s="3" t="s">
        <v>86</v>
      </c>
      <c r="F9" s="3" t="s">
        <v>8</v>
      </c>
      <c r="G9" s="3">
        <v>20</v>
      </c>
      <c r="H9" s="3" t="e">
        <f>G9/#REF!</f>
        <v>#REF!</v>
      </c>
      <c r="I9" s="3">
        <v>46</v>
      </c>
      <c r="J9" s="3">
        <v>11</v>
      </c>
      <c r="K9" s="3">
        <f t="shared" ref="K9" si="2">J9/I9</f>
        <v>0.2391304347826087</v>
      </c>
      <c r="L9" s="3">
        <v>1</v>
      </c>
      <c r="M9" s="3" t="e">
        <f t="shared" ref="M9" si="3">L9*H9</f>
        <v>#REF!</v>
      </c>
    </row>
  </sheetData>
  <mergeCells count="9">
    <mergeCell ref="E7:M7"/>
    <mergeCell ref="E8:M8"/>
    <mergeCell ref="E9:M9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8"/>
  <sheetViews>
    <sheetView workbookViewId="0">
      <selection activeCell="I13" sqref="I13"/>
    </sheetView>
  </sheetViews>
  <sheetFormatPr defaultRowHeight="15" x14ac:dyDescent="0.25"/>
  <cols>
    <col min="9" max="9" width="35.5703125" customWidth="1"/>
    <col min="13" max="13" width="31.7109375" customWidth="1"/>
  </cols>
  <sheetData>
    <row r="1" spans="5:13" x14ac:dyDescent="0.25">
      <c r="E1" s="4" t="s">
        <v>11</v>
      </c>
      <c r="F1" s="4"/>
      <c r="G1" s="4"/>
      <c r="H1" s="4"/>
      <c r="I1" s="4"/>
      <c r="J1" s="4"/>
      <c r="K1" s="4"/>
      <c r="L1" s="4"/>
      <c r="M1" s="4"/>
    </row>
    <row r="2" spans="5:13" x14ac:dyDescent="0.25">
      <c r="E2" s="4" t="s">
        <v>13</v>
      </c>
      <c r="F2" s="4"/>
      <c r="G2" s="4"/>
      <c r="H2" s="4"/>
      <c r="I2" s="4"/>
      <c r="J2" s="4"/>
      <c r="K2" s="4"/>
      <c r="L2" s="4"/>
      <c r="M2" s="4"/>
    </row>
    <row r="3" spans="5:13" ht="18.75" x14ac:dyDescent="0.25">
      <c r="E3" s="5" t="s">
        <v>12</v>
      </c>
      <c r="F3" s="5"/>
      <c r="G3" s="5"/>
      <c r="H3" s="5"/>
      <c r="I3" s="5"/>
      <c r="J3" s="5"/>
      <c r="K3" s="5"/>
      <c r="L3" s="5"/>
      <c r="M3" s="5"/>
    </row>
    <row r="4" spans="5:13" ht="15.75" x14ac:dyDescent="0.25">
      <c r="E4" s="6" t="s">
        <v>87</v>
      </c>
      <c r="F4" s="6"/>
      <c r="G4" s="6"/>
      <c r="H4" s="6"/>
      <c r="I4" s="6"/>
      <c r="J4" s="6"/>
      <c r="K4" s="6"/>
      <c r="L4" s="6"/>
      <c r="M4" s="6"/>
    </row>
    <row r="5" spans="5:13" x14ac:dyDescent="0.25">
      <c r="E5" s="7" t="s">
        <v>0</v>
      </c>
      <c r="F5" s="7" t="s">
        <v>1</v>
      </c>
      <c r="G5" s="7" t="s">
        <v>2</v>
      </c>
      <c r="H5" s="7"/>
      <c r="I5" s="7" t="s">
        <v>3</v>
      </c>
      <c r="J5" s="7" t="s">
        <v>4</v>
      </c>
      <c r="K5" s="7"/>
      <c r="L5" s="7" t="s">
        <v>5</v>
      </c>
      <c r="M5" s="7" t="s">
        <v>6</v>
      </c>
    </row>
    <row r="6" spans="5:13" x14ac:dyDescent="0.25">
      <c r="E6" s="3" t="s">
        <v>88</v>
      </c>
      <c r="F6" s="3" t="s">
        <v>7</v>
      </c>
      <c r="G6" s="3">
        <v>8</v>
      </c>
      <c r="H6" s="3" t="e">
        <f>G6/#REF!</f>
        <v>#REF!</v>
      </c>
      <c r="I6" s="3">
        <v>46</v>
      </c>
      <c r="J6" s="3">
        <v>3</v>
      </c>
      <c r="K6" s="3">
        <f>J6/I6</f>
        <v>6.5217391304347824E-2</v>
      </c>
      <c r="L6" s="3">
        <v>1</v>
      </c>
      <c r="M6" s="3" t="e">
        <f>L6*H6</f>
        <v>#REF!</v>
      </c>
    </row>
    <row r="7" spans="5:13" x14ac:dyDescent="0.25">
      <c r="E7" s="8" t="s">
        <v>89</v>
      </c>
      <c r="F7" s="3" t="s">
        <v>8</v>
      </c>
      <c r="G7" s="3">
        <v>20</v>
      </c>
      <c r="H7" s="3" t="e">
        <f>G7/#REF!</f>
        <v>#REF!</v>
      </c>
      <c r="I7" s="3">
        <v>46</v>
      </c>
      <c r="J7" s="3">
        <v>11</v>
      </c>
      <c r="K7" s="3">
        <f>J7/I7</f>
        <v>0.2391304347826087</v>
      </c>
      <c r="L7" s="3">
        <v>1</v>
      </c>
      <c r="M7" s="3" t="e">
        <f>L7*H7</f>
        <v>#REF!</v>
      </c>
    </row>
    <row r="8" spans="5:13" x14ac:dyDescent="0.25">
      <c r="E8" s="3" t="s">
        <v>90</v>
      </c>
      <c r="F8" s="3" t="s">
        <v>8</v>
      </c>
      <c r="G8" s="3">
        <v>20</v>
      </c>
      <c r="H8" s="3" t="e">
        <f>G8/#REF!</f>
        <v>#REF!</v>
      </c>
      <c r="I8" s="3">
        <v>46</v>
      </c>
      <c r="J8" s="3">
        <v>11</v>
      </c>
      <c r="K8" s="3">
        <f t="shared" ref="K8" si="0">J8/I8</f>
        <v>0.2391304347826087</v>
      </c>
      <c r="L8" s="3">
        <v>1</v>
      </c>
      <c r="M8" s="3" t="e">
        <f t="shared" ref="M8" si="1">L8*H8</f>
        <v>#REF!</v>
      </c>
    </row>
  </sheetData>
  <mergeCells count="8">
    <mergeCell ref="E7:M7"/>
    <mergeCell ref="E8:M8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8"/>
  <sheetViews>
    <sheetView workbookViewId="0">
      <selection activeCell="I11" sqref="I11"/>
    </sheetView>
  </sheetViews>
  <sheetFormatPr defaultRowHeight="15" x14ac:dyDescent="0.25"/>
  <cols>
    <col min="9" max="9" width="35.5703125" customWidth="1"/>
    <col min="13" max="13" width="31.7109375" customWidth="1"/>
  </cols>
  <sheetData>
    <row r="1" spans="5:13" x14ac:dyDescent="0.25">
      <c r="E1" s="4" t="s">
        <v>11</v>
      </c>
      <c r="F1" s="4"/>
      <c r="G1" s="4"/>
      <c r="H1" s="4"/>
      <c r="I1" s="4"/>
      <c r="J1" s="4"/>
      <c r="K1" s="4"/>
      <c r="L1" s="4"/>
      <c r="M1" s="4"/>
    </row>
    <row r="2" spans="5:13" x14ac:dyDescent="0.25">
      <c r="E2" s="4" t="s">
        <v>13</v>
      </c>
      <c r="F2" s="4"/>
      <c r="G2" s="4"/>
      <c r="H2" s="4"/>
      <c r="I2" s="4"/>
      <c r="J2" s="4"/>
      <c r="K2" s="4"/>
      <c r="L2" s="4"/>
      <c r="M2" s="4"/>
    </row>
    <row r="3" spans="5:13" ht="18.75" x14ac:dyDescent="0.25">
      <c r="E3" s="5" t="s">
        <v>12</v>
      </c>
      <c r="F3" s="5"/>
      <c r="G3" s="5"/>
      <c r="H3" s="5"/>
      <c r="I3" s="5"/>
      <c r="J3" s="5"/>
      <c r="K3" s="5"/>
      <c r="L3" s="5"/>
      <c r="M3" s="5"/>
    </row>
    <row r="4" spans="5:13" ht="15.75" x14ac:dyDescent="0.25">
      <c r="E4" s="6" t="s">
        <v>91</v>
      </c>
      <c r="F4" s="6"/>
      <c r="G4" s="6"/>
      <c r="H4" s="6"/>
      <c r="I4" s="6"/>
      <c r="J4" s="6"/>
      <c r="K4" s="6"/>
      <c r="L4" s="6"/>
      <c r="M4" s="6"/>
    </row>
    <row r="5" spans="5:13" x14ac:dyDescent="0.25">
      <c r="E5" s="7" t="s">
        <v>0</v>
      </c>
      <c r="F5" s="7" t="s">
        <v>1</v>
      </c>
      <c r="G5" s="7" t="s">
        <v>2</v>
      </c>
      <c r="H5" s="7"/>
      <c r="I5" s="7" t="s">
        <v>3</v>
      </c>
      <c r="J5" s="7" t="s">
        <v>4</v>
      </c>
      <c r="K5" s="7"/>
      <c r="L5" s="7" t="s">
        <v>5</v>
      </c>
      <c r="M5" s="7" t="s">
        <v>6</v>
      </c>
    </row>
    <row r="6" spans="5:13" x14ac:dyDescent="0.25">
      <c r="E6" s="3" t="s">
        <v>92</v>
      </c>
      <c r="F6" s="3" t="s">
        <v>7</v>
      </c>
      <c r="G6" s="3">
        <v>8</v>
      </c>
      <c r="H6" s="3" t="e">
        <f>G6/#REF!</f>
        <v>#REF!</v>
      </c>
      <c r="I6" s="3">
        <v>46</v>
      </c>
      <c r="J6" s="3">
        <v>3</v>
      </c>
      <c r="K6" s="3">
        <f>J6/I6</f>
        <v>6.5217391304347824E-2</v>
      </c>
      <c r="L6" s="3">
        <v>1</v>
      </c>
      <c r="M6" s="3" t="e">
        <f>L6*H6</f>
        <v>#REF!</v>
      </c>
    </row>
    <row r="7" spans="5:13" x14ac:dyDescent="0.25">
      <c r="E7" s="8" t="s">
        <v>93</v>
      </c>
      <c r="F7" s="3" t="s">
        <v>8</v>
      </c>
      <c r="G7" s="3">
        <v>20</v>
      </c>
      <c r="H7" s="3" t="e">
        <f>G7/#REF!</f>
        <v>#REF!</v>
      </c>
      <c r="I7" s="3">
        <v>46</v>
      </c>
      <c r="J7" s="3">
        <v>11</v>
      </c>
      <c r="K7" s="3">
        <f>J7/I7</f>
        <v>0.2391304347826087</v>
      </c>
      <c r="L7" s="3">
        <v>1</v>
      </c>
      <c r="M7" s="3" t="e">
        <f>L7*H7</f>
        <v>#REF!</v>
      </c>
    </row>
    <row r="8" spans="5:13" x14ac:dyDescent="0.25">
      <c r="E8" s="3" t="s">
        <v>94</v>
      </c>
      <c r="F8" s="3" t="s">
        <v>8</v>
      </c>
      <c r="G8" s="3">
        <v>20</v>
      </c>
      <c r="H8" s="3" t="e">
        <f>G8/#REF!</f>
        <v>#REF!</v>
      </c>
      <c r="I8" s="3">
        <v>46</v>
      </c>
      <c r="J8" s="3">
        <v>11</v>
      </c>
      <c r="K8" s="3">
        <f t="shared" ref="K8" si="0">J8/I8</f>
        <v>0.2391304347826087</v>
      </c>
      <c r="L8" s="3">
        <v>1</v>
      </c>
      <c r="M8" s="3" t="e">
        <f t="shared" ref="M8" si="1">L8*H8</f>
        <v>#REF!</v>
      </c>
    </row>
  </sheetData>
  <mergeCells count="8">
    <mergeCell ref="E7:M7"/>
    <mergeCell ref="E8:M8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9"/>
  <sheetViews>
    <sheetView tabSelected="1" workbookViewId="0">
      <selection activeCell="E10" sqref="E10"/>
    </sheetView>
  </sheetViews>
  <sheetFormatPr defaultRowHeight="15" x14ac:dyDescent="0.25"/>
  <cols>
    <col min="9" max="9" width="35.5703125" customWidth="1"/>
    <col min="13" max="13" width="31.7109375" customWidth="1"/>
  </cols>
  <sheetData>
    <row r="1" spans="5:13" x14ac:dyDescent="0.25">
      <c r="E1" s="4" t="s">
        <v>11</v>
      </c>
      <c r="F1" s="4"/>
      <c r="G1" s="4"/>
      <c r="H1" s="4"/>
      <c r="I1" s="4"/>
      <c r="J1" s="4"/>
      <c r="K1" s="4"/>
      <c r="L1" s="4"/>
      <c r="M1" s="4"/>
    </row>
    <row r="2" spans="5:13" x14ac:dyDescent="0.25">
      <c r="E2" s="4" t="s">
        <v>13</v>
      </c>
      <c r="F2" s="4"/>
      <c r="G2" s="4"/>
      <c r="H2" s="4"/>
      <c r="I2" s="4"/>
      <c r="J2" s="4"/>
      <c r="K2" s="4"/>
      <c r="L2" s="4"/>
      <c r="M2" s="4"/>
    </row>
    <row r="3" spans="5:13" ht="18.75" x14ac:dyDescent="0.25">
      <c r="E3" s="5" t="s">
        <v>12</v>
      </c>
      <c r="F3" s="5"/>
      <c r="G3" s="5"/>
      <c r="H3" s="5"/>
      <c r="I3" s="5"/>
      <c r="J3" s="5"/>
      <c r="K3" s="5"/>
      <c r="L3" s="5"/>
      <c r="M3" s="5"/>
    </row>
    <row r="4" spans="5:13" ht="15.75" x14ac:dyDescent="0.25">
      <c r="E4" s="6" t="s">
        <v>95</v>
      </c>
      <c r="F4" s="6"/>
      <c r="G4" s="6"/>
      <c r="H4" s="6"/>
      <c r="I4" s="6"/>
      <c r="J4" s="6"/>
      <c r="K4" s="6"/>
      <c r="L4" s="6"/>
      <c r="M4" s="6"/>
    </row>
    <row r="5" spans="5:13" x14ac:dyDescent="0.25">
      <c r="E5" s="7" t="s">
        <v>0</v>
      </c>
      <c r="F5" s="7" t="s">
        <v>1</v>
      </c>
      <c r="G5" s="7" t="s">
        <v>2</v>
      </c>
      <c r="H5" s="7"/>
      <c r="I5" s="7" t="s">
        <v>3</v>
      </c>
      <c r="J5" s="7" t="s">
        <v>4</v>
      </c>
      <c r="K5" s="7"/>
      <c r="L5" s="7" t="s">
        <v>5</v>
      </c>
      <c r="M5" s="7" t="s">
        <v>6</v>
      </c>
    </row>
    <row r="6" spans="5:13" x14ac:dyDescent="0.25">
      <c r="E6" s="3" t="s">
        <v>96</v>
      </c>
      <c r="F6" s="3" t="s">
        <v>7</v>
      </c>
      <c r="G6" s="3">
        <v>8</v>
      </c>
      <c r="H6" s="3" t="e">
        <f>G6/#REF!</f>
        <v>#REF!</v>
      </c>
      <c r="I6" s="3">
        <v>46</v>
      </c>
      <c r="J6" s="3">
        <v>3</v>
      </c>
      <c r="K6" s="3">
        <f>J6/I6</f>
        <v>6.5217391304347824E-2</v>
      </c>
      <c r="L6" s="3">
        <v>1</v>
      </c>
      <c r="M6" s="3" t="e">
        <f>L6*H6</f>
        <v>#REF!</v>
      </c>
    </row>
    <row r="7" spans="5:13" x14ac:dyDescent="0.25">
      <c r="E7" s="8" t="s">
        <v>97</v>
      </c>
      <c r="F7" s="3" t="s">
        <v>8</v>
      </c>
      <c r="G7" s="3">
        <v>20</v>
      </c>
      <c r="H7" s="3" t="e">
        <f>G7/#REF!</f>
        <v>#REF!</v>
      </c>
      <c r="I7" s="3">
        <v>46</v>
      </c>
      <c r="J7" s="3">
        <v>11</v>
      </c>
      <c r="K7" s="3">
        <f>J7/I7</f>
        <v>0.2391304347826087</v>
      </c>
      <c r="L7" s="3">
        <v>1</v>
      </c>
      <c r="M7" s="3" t="e">
        <f>L7*H7</f>
        <v>#REF!</v>
      </c>
    </row>
    <row r="8" spans="5:13" x14ac:dyDescent="0.25">
      <c r="E8" s="3" t="s">
        <v>98</v>
      </c>
      <c r="F8" s="3" t="s">
        <v>8</v>
      </c>
      <c r="G8" s="3">
        <v>20</v>
      </c>
      <c r="H8" s="3" t="e">
        <f>G8/#REF!</f>
        <v>#REF!</v>
      </c>
      <c r="I8" s="3">
        <v>46</v>
      </c>
      <c r="J8" s="3">
        <v>11</v>
      </c>
      <c r="K8" s="3">
        <f t="shared" ref="K8" si="0">J8/I8</f>
        <v>0.2391304347826087</v>
      </c>
      <c r="L8" s="3">
        <v>1</v>
      </c>
      <c r="M8" s="3" t="e">
        <f t="shared" ref="M8" si="1">L8*H8</f>
        <v>#REF!</v>
      </c>
    </row>
    <row r="9" spans="5:13" x14ac:dyDescent="0.25">
      <c r="E9" s="3" t="s">
        <v>99</v>
      </c>
      <c r="F9" s="3" t="s">
        <v>8</v>
      </c>
      <c r="G9" s="3">
        <v>20</v>
      </c>
      <c r="H9" s="3" t="e">
        <f>G9/#REF!</f>
        <v>#REF!</v>
      </c>
      <c r="I9" s="3">
        <v>46</v>
      </c>
      <c r="J9" s="3">
        <v>11</v>
      </c>
      <c r="K9" s="3">
        <f t="shared" ref="K9" si="2">J9/I9</f>
        <v>0.2391304347826087</v>
      </c>
      <c r="L9" s="3">
        <v>1</v>
      </c>
      <c r="M9" s="3" t="e">
        <f t="shared" ref="M9" si="3">L9*H9</f>
        <v>#REF!</v>
      </c>
    </row>
  </sheetData>
  <mergeCells count="9">
    <mergeCell ref="E7:M7"/>
    <mergeCell ref="E8:M8"/>
    <mergeCell ref="E9:M9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CV</vt:lpstr>
      <vt:lpstr>BOCA</vt:lpstr>
      <vt:lpstr>FMI</vt:lpstr>
      <vt:lpstr>MF</vt:lpstr>
      <vt:lpstr>CB</vt:lpstr>
      <vt:lpstr>DM</vt:lpstr>
      <vt:lpstr>IM</vt:lpstr>
      <vt:lpstr>MPC</vt:lpstr>
      <vt:lpstr>SM</vt:lpstr>
      <vt:lpstr>MINMM</vt:lpstr>
      <vt:lpstr>RSO</vt:lpstr>
      <vt:lpstr>PMS</vt:lpstr>
      <vt:lpstr>TA</vt:lpstr>
      <vt:lpstr>IRLL</vt:lpstr>
      <vt:lpstr>E-Comm</vt:lpstr>
      <vt:lpstr>QM</vt:lpstr>
      <vt:lpstr>SCM</vt:lpstr>
      <vt:lpstr>DV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Deepika laal.</dc:creator>
  <cp:lastModifiedBy>Ashish Thukral</cp:lastModifiedBy>
  <dcterms:created xsi:type="dcterms:W3CDTF">2022-02-07T10:30:25Z</dcterms:created>
  <dcterms:modified xsi:type="dcterms:W3CDTF">2022-05-02T10:36:51Z</dcterms:modified>
</cp:coreProperties>
</file>